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7 01\РЕЄСТР\"/>
    </mc:Choice>
  </mc:AlternateContent>
  <bookViews>
    <workbookView xWindow="240" yWindow="45" windowWidth="15480" windowHeight="7995" tabRatio="6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Лист1!$A$1:$T$45</definedName>
  </definedNames>
  <calcPr calcId="162913"/>
</workbook>
</file>

<file path=xl/calcChain.xml><?xml version="1.0" encoding="utf-8"?>
<calcChain xmlns="http://schemas.openxmlformats.org/spreadsheetml/2006/main">
  <c r="P10" i="1" l="1"/>
  <c r="O10" i="1"/>
  <c r="P9" i="1"/>
  <c r="O9" i="1"/>
  <c r="J9" i="1"/>
  <c r="I9" i="1"/>
  <c r="Q10" i="1" l="1"/>
  <c r="R9" i="1"/>
  <c r="Q9" i="1"/>
  <c r="N9" i="1"/>
  <c r="M9" i="1"/>
  <c r="L9" i="1"/>
  <c r="K9" i="1"/>
  <c r="H9" i="1"/>
  <c r="G9" i="1"/>
  <c r="R10" i="1"/>
  <c r="N10" i="1"/>
  <c r="M10" i="1"/>
  <c r="A12" i="1"/>
  <c r="A13" i="1" s="1"/>
  <c r="A14" i="1" s="1"/>
  <c r="A15" i="1" s="1"/>
  <c r="A16" i="1" s="1"/>
  <c r="A17" i="1" s="1"/>
  <c r="AB11" i="1"/>
  <c r="B8" i="1"/>
  <c r="C8" i="1" s="1"/>
  <c r="D8" i="1" s="1"/>
  <c r="E8" i="1" s="1"/>
  <c r="F8" i="1" s="1"/>
  <c r="G8" i="1" s="1"/>
  <c r="H8" i="1" s="1"/>
  <c r="I8" i="1" l="1"/>
  <c r="J8" i="1" s="1"/>
  <c r="K8" i="1" s="1"/>
  <c r="L8" i="1" s="1"/>
  <c r="M8" i="1" s="1"/>
  <c r="N8" i="1" s="1"/>
  <c r="A18" i="1" l="1"/>
  <c r="A19" i="1" s="1"/>
  <c r="A20" i="1" s="1"/>
  <c r="A21" i="1" s="1"/>
  <c r="Q8" i="1"/>
  <c r="R8" i="1" s="1"/>
  <c r="S8" i="1" s="1"/>
  <c r="T8" i="1" s="1"/>
  <c r="O8" i="1"/>
  <c r="P8" i="1" s="1"/>
  <c r="A22" i="1" l="1"/>
  <c r="A23" i="1" s="1"/>
  <c r="A24" i="1" s="1"/>
  <c r="A25" i="1" s="1"/>
  <c r="A26" i="1" s="1"/>
  <c r="A27" i="1" s="1"/>
  <c r="A28" i="1" s="1"/>
  <c r="A29" i="1" s="1"/>
  <c r="A31" i="1" l="1"/>
  <c r="A30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l="1"/>
  <c r="A44" i="1" s="1"/>
  <c r="A45" i="1" s="1"/>
</calcChain>
</file>

<file path=xl/sharedStrings.xml><?xml version="1.0" encoding="utf-8"?>
<sst xmlns="http://schemas.openxmlformats.org/spreadsheetml/2006/main" count="155" uniqueCount="76">
  <si>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</si>
  <si>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</si>
  <si>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</si>
  <si>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</si>
  <si>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</si>
  <si>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</si>
  <si>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</si>
  <si>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</si>
  <si>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</si>
  <si>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</si>
  <si>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</si>
  <si>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Код ЄДРПОУ</t>
  </si>
  <si>
    <t>Кількість працівників, яким заборговано</t>
  </si>
  <si>
    <t>у т. ч. звільнених</t>
  </si>
  <si>
    <t>Сума заборгованості  (тис.грн)</t>
  </si>
  <si>
    <t>у т. ч. перед звільненими</t>
  </si>
  <si>
    <t>Додаток 2</t>
  </si>
  <si>
    <t xml:space="preserve">Державне підприємство «Чернігівторф» </t>
  </si>
  <si>
    <t xml:space="preserve">Державне підприємство «Ніжинський ремонтний завод інженерного озброєння» </t>
  </si>
  <si>
    <t>Приватне акціонерне товариство «Камвольно-суконна компанія „Чексіл“»</t>
  </si>
  <si>
    <t>Приватне підприємство «Белтранснафта»</t>
  </si>
  <si>
    <t>Товариство з обмеженою відповідальністю «Березнянський цегельний завод-2»</t>
  </si>
  <si>
    <t>державна</t>
  </si>
  <si>
    <t>активні</t>
  </si>
  <si>
    <t>комунальна</t>
  </si>
  <si>
    <t>інша</t>
  </si>
  <si>
    <t>08457704</t>
  </si>
  <si>
    <t>00952634</t>
  </si>
  <si>
    <t>Державне підприємство «Дослідне господарство "Чернігівське" інституту садівництва національної академії аграрних наук України»</t>
  </si>
  <si>
    <t>00415712</t>
  </si>
  <si>
    <t xml:space="preserve">Державне підприємство «Ніжинський комбінат хлібопродуктів» </t>
  </si>
  <si>
    <t xml:space="preserve">Авдіївська сільська рада (дошкільний заклад) </t>
  </si>
  <si>
    <t xml:space="preserve">Авдіївська сільська рада (культура) </t>
  </si>
  <si>
    <t>04416252</t>
  </si>
  <si>
    <t xml:space="preserve">Державне підприємство «171 Чернігівський ремонтний завод» </t>
  </si>
  <si>
    <t>07978157</t>
  </si>
  <si>
    <t xml:space="preserve">Філія "Менський сир" ПП "Консалтингова фірма "Прометей" </t>
  </si>
  <si>
    <t xml:space="preserve"> 26549195</t>
  </si>
  <si>
    <t xml:space="preserve">Понорницька  селищна рада (дитячий садочок "Лісова казка") </t>
  </si>
  <si>
    <t>Приватне акціонерне товариство «Чернігівський цегельний завод № 3»</t>
  </si>
  <si>
    <t>01296639</t>
  </si>
  <si>
    <t>Понорницька  селищна рада (місцева пожежна охорона)</t>
  </si>
  <si>
    <t>Березнянська селищна рада (апарат)</t>
  </si>
  <si>
    <t>Березнянська селищна рада дошкільні заклади</t>
  </si>
  <si>
    <t>04412366</t>
  </si>
  <si>
    <t xml:space="preserve">Авдіївська сільська рада (пожежна охорона) </t>
  </si>
  <si>
    <t xml:space="preserve">Понорницька  селищна рада </t>
  </si>
  <si>
    <t>Понорницька  селищна рада (культура)</t>
  </si>
  <si>
    <t>Ніжинське районне дочірнє агролісогосподарське спеціалізоване підприємство «Ніжинрайагролісництво»</t>
  </si>
  <si>
    <t>Деснянська сільська рада (апарат)</t>
  </si>
  <si>
    <t>Деснянська сільська рада (дошкільні заклади)</t>
  </si>
  <si>
    <t>Деснянська сільська рада (культура)</t>
  </si>
  <si>
    <t>Ядутинська сільська рада</t>
  </si>
  <si>
    <t>04414974</t>
  </si>
  <si>
    <t>04413756</t>
  </si>
  <si>
    <t>31254259</t>
  </si>
  <si>
    <t>Приватне підприємство "Веттор"</t>
  </si>
  <si>
    <t>37487922</t>
  </si>
  <si>
    <t>04412567</t>
  </si>
  <si>
    <t xml:space="preserve">Приватне акціонерне товариство «Чернігівський завод радіоприладів» </t>
  </si>
  <si>
    <t xml:space="preserve">Авдіївська сільська рада </t>
  </si>
  <si>
    <t>Приватне акціонерне товариство«Ніжинський завод сільськогосподарського машинобудування»</t>
  </si>
  <si>
    <t>Комунальне некомерційне підприємство "Срібнянський центр первинної медико-санітарної допомоги" Срібнянської селищної ради</t>
  </si>
  <si>
    <t>Комунальне некомерційне підприємство "Прилуцька міська стоматологічна поліклініка"</t>
  </si>
  <si>
    <t>5480654</t>
  </si>
  <si>
    <t>Комунальне підприємство  "Прилукижитлобуд"</t>
  </si>
  <si>
    <t>34913333</t>
  </si>
  <si>
    <t>Комунальне підприємство електромереж зовнішнього освітлення «Міськсвітло» Прилуцької міської ради</t>
  </si>
  <si>
    <t>22819410</t>
  </si>
  <si>
    <t>Товариство з обмеженою відповідальністю «Ярославна»</t>
  </si>
  <si>
    <t>22824546</t>
  </si>
  <si>
    <t>Дочірнє підприємство "Чернігівський облавтодор" відкритого акціонерного товариства " Державна акціонерна компанія "Автомобільні дороги України"</t>
  </si>
  <si>
    <t>32016315</t>
  </si>
  <si>
    <t>Комунальне некомерційне підприємство "Деснянський центр первинної медико-санітарної допомоги" Деснянської селищної ради</t>
  </si>
  <si>
    <t>40893412</t>
  </si>
  <si>
    <t>у Чернігівській області станом на 17.01.2022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</si>
</sst>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" fillId="4" borderId="1" applyNumberFormat="0" applyAlignment="0" applyProtection="0"/>
    <xf numFmtId="0" fontId="6" fillId="2" borderId="2" applyNumberFormat="0" applyAlignment="0" applyProtection="0"/>
    <xf numFmtId="0" fontId="7" fillId="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7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2" fillId="0" borderId="0"/>
    <xf numFmtId="0" fontId="25" fillId="0" borderId="0"/>
    <xf numFmtId="0" fontId="3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6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</cellStyleXfs>
  <cellXfs count="82">
    <xf numFmtId="0" fontId="0" fillId="0" borderId="0" xfId="0"/>
    <xf numFmtId="0" fontId="22" fillId="0" borderId="10" xfId="36" applyFont="1" applyFill="1" applyBorder="1" applyAlignment="1">
      <alignment horizontal="center" vertical="center" wrapText="1"/>
    </xf>
    <xf numFmtId="0" fontId="0" fillId="18" borderId="0" xfId="0" applyFill="1"/>
    <xf numFmtId="0" fontId="28" fillId="0" borderId="10" xfId="36" applyFont="1" applyFill="1" applyBorder="1" applyAlignment="1">
      <alignment vertical="center" wrapText="1"/>
    </xf>
    <xf numFmtId="0" fontId="29" fillId="0" borderId="10" xfId="36" applyFont="1" applyFill="1" applyBorder="1"/>
    <xf numFmtId="165" fontId="0" fillId="0" borderId="0" xfId="0" applyNumberFormat="1"/>
    <xf numFmtId="0" fontId="0" fillId="19" borderId="0" xfId="0" applyFill="1"/>
    <xf numFmtId="0" fontId="31" fillId="19" borderId="0" xfId="0" applyFont="1" applyFill="1"/>
    <xf numFmtId="0" fontId="31" fillId="19" borderId="0" xfId="0" applyFont="1" applyFill="1" applyBorder="1"/>
    <xf numFmtId="0" fontId="23" fillId="19" borderId="10" xfId="36" applyFont="1" applyFill="1" applyBorder="1" applyAlignment="1">
      <alignment horizontal="center" vertical="center" wrapText="1"/>
    </xf>
    <xf numFmtId="165" fontId="30" fillId="19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6" fillId="19" borderId="0" xfId="36" applyFont="1" applyFill="1" applyAlignment="1">
      <alignment horizontal="right"/>
    </xf>
    <xf numFmtId="14" fontId="22" fillId="19" borderId="10" xfId="36" applyNumberFormat="1" applyFont="1" applyFill="1" applyBorder="1" applyAlignment="1">
      <alignment horizontal="center" vertical="center" textRotation="90" wrapText="1"/>
    </xf>
    <xf numFmtId="14" fontId="23" fillId="19" borderId="10" xfId="36" applyNumberFormat="1" applyFont="1" applyFill="1" applyBorder="1" applyAlignment="1">
      <alignment horizontal="center" vertical="center" textRotation="90" wrapText="1"/>
    </xf>
    <xf numFmtId="0" fontId="27" fillId="19" borderId="10" xfId="36" applyFont="1" applyFill="1" applyBorder="1" applyAlignment="1">
      <alignment horizontal="center" vertical="center" wrapText="1"/>
    </xf>
    <xf numFmtId="3" fontId="27" fillId="19" borderId="10" xfId="36" applyNumberFormat="1" applyFont="1" applyFill="1" applyBorder="1" applyAlignment="1">
      <alignment horizontal="center" vertical="center" wrapText="1"/>
    </xf>
    <xf numFmtId="0" fontId="0" fillId="19" borderId="0" xfId="0" applyFont="1" applyFill="1"/>
    <xf numFmtId="14" fontId="32" fillId="19" borderId="10" xfId="36" applyNumberFormat="1" applyFont="1" applyFill="1" applyBorder="1" applyAlignment="1">
      <alignment horizontal="center" vertical="center" textRotation="90" wrapText="1"/>
    </xf>
    <xf numFmtId="0" fontId="32" fillId="19" borderId="10" xfId="36" applyFont="1" applyFill="1" applyBorder="1" applyAlignment="1">
      <alignment horizontal="center" vertical="center" wrapText="1"/>
    </xf>
    <xf numFmtId="0" fontId="33" fillId="19" borderId="10" xfId="0" applyFont="1" applyFill="1" applyBorder="1" applyAlignment="1">
      <alignment horizontal="center" vertical="center" wrapText="1"/>
    </xf>
    <xf numFmtId="165" fontId="33" fillId="19" borderId="10" xfId="0" applyNumberFormat="1" applyFont="1" applyFill="1" applyBorder="1" applyAlignment="1">
      <alignment horizontal="center" vertical="center" wrapText="1"/>
    </xf>
    <xf numFmtId="165" fontId="31" fillId="19" borderId="0" xfId="0" applyNumberFormat="1" applyFont="1" applyFill="1"/>
    <xf numFmtId="49" fontId="27" fillId="0" borderId="10" xfId="0" applyNumberFormat="1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 applyProtection="1">
      <alignment horizontal="left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165" fontId="24" fillId="19" borderId="10" xfId="0" applyNumberFormat="1" applyFont="1" applyFill="1" applyBorder="1" applyAlignment="1" applyProtection="1">
      <alignment horizontal="center" vertical="center" wrapText="1"/>
    </xf>
    <xf numFmtId="164" fontId="24" fillId="19" borderId="10" xfId="39" applyNumberFormat="1" applyFont="1" applyFill="1" applyBorder="1" applyAlignment="1" applyProtection="1">
      <alignment horizontal="center" vertical="center" wrapText="1"/>
    </xf>
    <xf numFmtId="164" fontId="24" fillId="19" borderId="10" xfId="0" applyNumberFormat="1" applyFont="1" applyFill="1" applyBorder="1" applyAlignment="1">
      <alignment horizontal="center" vertical="center"/>
    </xf>
    <xf numFmtId="0" fontId="34" fillId="19" borderId="10" xfId="0" applyFont="1" applyFill="1" applyBorder="1" applyAlignment="1">
      <alignment horizontal="center" vertical="center" wrapText="1"/>
    </xf>
    <xf numFmtId="0" fontId="24" fillId="19" borderId="10" xfId="0" applyNumberFormat="1" applyFont="1" applyFill="1" applyBorder="1" applyAlignment="1" applyProtection="1">
      <alignment horizontal="center" vertical="center" wrapText="1"/>
    </xf>
    <xf numFmtId="0" fontId="24" fillId="19" borderId="10" xfId="0" applyFont="1" applyFill="1" applyBorder="1" applyAlignment="1">
      <alignment horizontal="center" vertical="center"/>
    </xf>
    <xf numFmtId="0" fontId="24" fillId="19" borderId="10" xfId="0" applyFont="1" applyFill="1" applyBorder="1" applyAlignment="1">
      <alignment horizontal="center" vertical="center" wrapText="1"/>
    </xf>
    <xf numFmtId="0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8" applyNumberFormat="1" applyFont="1" applyFill="1" applyBorder="1" applyAlignment="1" applyProtection="1">
      <alignment horizontal="center" vertical="center" wrapText="1"/>
    </xf>
    <xf numFmtId="3" fontId="28" fillId="19" borderId="10" xfId="36" applyNumberFormat="1" applyFont="1" applyFill="1" applyBorder="1" applyAlignment="1">
      <alignment vertical="center" wrapText="1"/>
    </xf>
    <xf numFmtId="3" fontId="28" fillId="19" borderId="10" xfId="36" applyNumberFormat="1" applyFont="1" applyFill="1" applyBorder="1" applyAlignment="1">
      <alignment horizontal="center" vertical="center" wrapText="1"/>
    </xf>
    <xf numFmtId="0" fontId="24" fillId="19" borderId="10" xfId="0" applyFont="1" applyFill="1" applyBorder="1" applyAlignment="1" applyProtection="1">
      <alignment horizontal="center" vertical="center" wrapText="1"/>
    </xf>
    <xf numFmtId="0" fontId="35" fillId="19" borderId="0" xfId="0" applyFont="1" applyFill="1"/>
    <xf numFmtId="0" fontId="30" fillId="19" borderId="10" xfId="0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22" fillId="0" borderId="19" xfId="36" applyFont="1" applyFill="1" applyBorder="1" applyAlignment="1">
      <alignment horizontal="center" vertical="center" wrapText="1"/>
    </xf>
    <xf numFmtId="0" fontId="22" fillId="0" borderId="21" xfId="36" applyFont="1" applyFill="1" applyBorder="1" applyAlignment="1">
      <alignment horizontal="center" vertical="center" wrapText="1"/>
    </xf>
    <xf numFmtId="0" fontId="28" fillId="0" borderId="21" xfId="36" applyFont="1" applyFill="1" applyBorder="1" applyAlignment="1">
      <alignment vertical="center" wrapText="1"/>
    </xf>
    <xf numFmtId="0" fontId="0" fillId="0" borderId="19" xfId="0" applyBorder="1"/>
    <xf numFmtId="0" fontId="0" fillId="0" borderId="21" xfId="0" applyFill="1" applyBorder="1"/>
    <xf numFmtId="165" fontId="0" fillId="19" borderId="21" xfId="0" applyNumberFormat="1" applyFill="1" applyBorder="1"/>
    <xf numFmtId="165" fontId="0" fillId="0" borderId="21" xfId="0" applyNumberFormat="1" applyFill="1" applyBorder="1"/>
    <xf numFmtId="0" fontId="0" fillId="19" borderId="21" xfId="0" applyFill="1" applyBorder="1"/>
    <xf numFmtId="0" fontId="0" fillId="0" borderId="22" xfId="0" applyBorder="1"/>
    <xf numFmtId="49" fontId="27" fillId="0" borderId="23" xfId="0" applyNumberFormat="1" applyFont="1" applyFill="1" applyBorder="1" applyAlignment="1">
      <alignment horizontal="left" vertical="center" wrapText="1"/>
    </xf>
    <xf numFmtId="49" fontId="24" fillId="0" borderId="23" xfId="0" applyNumberFormat="1" applyFont="1" applyFill="1" applyBorder="1" applyAlignment="1" applyProtection="1">
      <alignment horizontal="left" vertical="center" wrapText="1"/>
    </xf>
    <xf numFmtId="0" fontId="24" fillId="19" borderId="23" xfId="0" applyNumberFormat="1" applyFont="1" applyFill="1" applyBorder="1" applyAlignment="1" applyProtection="1">
      <alignment horizontal="center" vertical="center" wrapText="1"/>
    </xf>
    <xf numFmtId="0" fontId="24" fillId="0" borderId="23" xfId="0" applyNumberFormat="1" applyFont="1" applyFill="1" applyBorder="1" applyAlignment="1" applyProtection="1">
      <alignment horizontal="center" vertical="center" wrapText="1"/>
    </xf>
    <xf numFmtId="164" fontId="24" fillId="19" borderId="23" xfId="39" applyNumberFormat="1" applyFont="1" applyFill="1" applyBorder="1" applyAlignment="1" applyProtection="1">
      <alignment horizontal="center" vertical="center" wrapText="1"/>
    </xf>
    <xf numFmtId="1" fontId="24" fillId="19" borderId="23" xfId="39" applyNumberFormat="1" applyFont="1" applyFill="1" applyBorder="1" applyAlignment="1" applyProtection="1">
      <alignment horizontal="center" vertical="center" wrapText="1"/>
    </xf>
    <xf numFmtId="0" fontId="0" fillId="0" borderId="24" xfId="0" applyFill="1" applyBorder="1"/>
    <xf numFmtId="0" fontId="34" fillId="19" borderId="10" xfId="0" applyFont="1" applyFill="1" applyBorder="1" applyAlignment="1">
      <alignment horizontal="center" vertical="center"/>
    </xf>
    <xf numFmtId="0" fontId="34" fillId="19" borderId="10" xfId="0" applyNumberFormat="1" applyFont="1" applyFill="1" applyBorder="1" applyAlignment="1" applyProtection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23" fillId="19" borderId="18" xfId="36" applyFont="1" applyFill="1" applyBorder="1" applyAlignment="1">
      <alignment horizontal="center" vertical="center" textRotation="90" wrapText="1"/>
    </xf>
    <xf numFmtId="0" fontId="23" fillId="19" borderId="20" xfId="36" applyFont="1" applyFill="1" applyBorder="1" applyAlignment="1">
      <alignment horizontal="center" vertical="center" textRotation="90" wrapText="1"/>
    </xf>
    <xf numFmtId="0" fontId="20" fillId="18" borderId="0" xfId="36" applyFont="1" applyFill="1" applyAlignment="1">
      <alignment horizontal="center"/>
    </xf>
    <xf numFmtId="0" fontId="21" fillId="18" borderId="0" xfId="36" applyFont="1" applyFill="1" applyAlignment="1">
      <alignment horizontal="center"/>
    </xf>
    <xf numFmtId="0" fontId="22" fillId="19" borderId="12" xfId="36" applyFont="1" applyFill="1" applyBorder="1" applyAlignment="1">
      <alignment horizontal="center" vertical="center" wrapText="1"/>
    </xf>
    <xf numFmtId="0" fontId="22" fillId="19" borderId="19" xfId="36" applyFont="1" applyFill="1" applyBorder="1" applyAlignment="1">
      <alignment horizontal="center" vertical="center" wrapText="1"/>
    </xf>
    <xf numFmtId="0" fontId="22" fillId="19" borderId="13" xfId="36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23" fillId="19" borderId="14" xfId="36" applyFont="1" applyFill="1" applyBorder="1" applyAlignment="1">
      <alignment horizontal="center" vertical="center" textRotation="90" wrapText="1"/>
    </xf>
    <xf numFmtId="0" fontId="23" fillId="19" borderId="11" xfId="36" applyFont="1" applyFill="1" applyBorder="1" applyAlignment="1">
      <alignment horizontal="center" vertical="center" textRotation="90" wrapText="1"/>
    </xf>
    <xf numFmtId="0" fontId="22" fillId="18" borderId="14" xfId="36" applyFont="1" applyFill="1" applyBorder="1" applyAlignment="1">
      <alignment horizontal="center" vertical="center" wrapText="1"/>
    </xf>
    <xf numFmtId="0" fontId="22" fillId="18" borderId="11" xfId="36" applyFont="1" applyFill="1" applyBorder="1" applyAlignment="1">
      <alignment horizontal="center" vertical="center" wrapText="1"/>
    </xf>
    <xf numFmtId="0" fontId="22" fillId="18" borderId="15" xfId="36" applyFont="1" applyFill="1" applyBorder="1" applyAlignment="1">
      <alignment horizontal="center" vertical="center" wrapText="1"/>
    </xf>
    <xf numFmtId="0" fontId="22" fillId="18" borderId="16" xfId="36" applyFont="1" applyFill="1" applyBorder="1" applyAlignment="1">
      <alignment horizontal="center" vertical="center" wrapText="1"/>
    </xf>
    <xf numFmtId="0" fontId="22" fillId="18" borderId="17" xfId="36" applyFont="1" applyFill="1" applyBorder="1" applyAlignment="1">
      <alignment horizontal="center" vertical="center" wrapText="1"/>
    </xf>
    <xf numFmtId="0" fontId="22" fillId="19" borderId="15" xfId="36" applyFont="1" applyFill="1" applyBorder="1" applyAlignment="1">
      <alignment horizontal="center" vertical="center" wrapText="1"/>
    </xf>
    <xf numFmtId="0" fontId="22" fillId="19" borderId="16" xfId="36" applyFont="1" applyFill="1" applyBorder="1" applyAlignment="1">
      <alignment horizontal="center" vertical="center" wrapText="1"/>
    </xf>
    <xf numFmtId="0" fontId="22" fillId="19" borderId="17" xfId="36" applyFont="1" applyFill="1" applyBorder="1" applyAlignment="1">
      <alignment horizontal="center" vertical="center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_Лист1" xfId="38"/>
    <cellStyle name="Обычный_Лист1_1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showWhiteSpace="0" view="pageBreakPreview" topLeftCell="A3" zoomScale="88" zoomScaleNormal="84" zoomScaleSheetLayoutView="88" workbookViewId="0">
      <selection activeCell="Q21" sqref="Q21:Q45"/>
    </sheetView>
  </sheetViews>
  <sheetFormatPr defaultRowHeight="15" x14ac:dyDescent="0.25"/>
  <cols>
    <col min="1" max="1" width="5" customWidth="1"/>
    <col min="2" max="2" width="37.140625" customWidth="1"/>
    <col min="3" max="3" width="11" customWidth="1"/>
    <col min="4" max="4" width="11.42578125" customWidth="1"/>
    <col min="5" max="5" width="12.28515625" customWidth="1"/>
    <col min="6" max="6" width="13.140625" style="6" customWidth="1"/>
    <col min="7" max="7" width="6.28515625" style="17" customWidth="1"/>
    <col min="8" max="8" width="7.42578125" style="17" customWidth="1"/>
    <col min="9" max="9" width="6.28515625" style="41" customWidth="1"/>
    <col min="10" max="10" width="7.42578125" style="41" customWidth="1"/>
    <col min="11" max="11" width="6.28515625" style="41" customWidth="1"/>
    <col min="12" max="12" width="7.42578125" style="41" customWidth="1"/>
    <col min="13" max="13" width="10.42578125" style="7" customWidth="1"/>
    <col min="14" max="14" width="9.140625" style="6" customWidth="1"/>
    <col min="15" max="15" width="10.42578125" style="7" customWidth="1"/>
    <col min="16" max="16" width="9.140625" style="6" customWidth="1"/>
    <col min="17" max="17" width="10.42578125" style="7" customWidth="1"/>
    <col min="18" max="19" width="9.140625" style="6" customWidth="1"/>
  </cols>
  <sheetData>
    <row r="1" spans="1:28" ht="10.5" customHeight="1" x14ac:dyDescent="0.25">
      <c r="A1" s="2"/>
      <c r="B1" s="2"/>
      <c r="C1" s="2"/>
      <c r="D1" s="2"/>
      <c r="E1" s="2"/>
      <c r="T1" s="2"/>
      <c r="U1" s="2"/>
      <c r="V1" s="2"/>
    </row>
    <row r="2" spans="1:28" ht="20.25" x14ac:dyDescent="0.3">
      <c r="A2" s="2"/>
      <c r="B2" s="2"/>
      <c r="C2" s="2"/>
      <c r="D2" s="2"/>
      <c r="E2" s="2"/>
      <c r="M2" s="8"/>
      <c r="O2" s="8"/>
      <c r="Q2" s="8"/>
      <c r="S2" s="12" t="s">
        <v>16</v>
      </c>
      <c r="T2" s="2"/>
      <c r="U2" s="2"/>
      <c r="V2" s="2"/>
    </row>
    <row r="3" spans="1:28" ht="22.5" x14ac:dyDescent="0.3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2"/>
      <c r="V3" s="2"/>
    </row>
    <row r="4" spans="1:28" ht="23.25" x14ac:dyDescent="0.35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8" ht="24" thickBot="1" x14ac:dyDescent="0.4">
      <c r="A5" s="67" t="s">
        <v>75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8" ht="32.25" customHeight="1" x14ac:dyDescent="0.25">
      <c r="A6" s="68" t="s">
        <v>2</v>
      </c>
      <c r="B6" s="70" t="s">
        <v>3</v>
      </c>
      <c r="C6" s="74" t="s">
        <v>11</v>
      </c>
      <c r="D6" s="70" t="s">
        <v>4</v>
      </c>
      <c r="E6" s="70" t="s">
        <v>5</v>
      </c>
      <c r="F6" s="70" t="s">
        <v>6</v>
      </c>
      <c r="G6" s="76" t="s">
        <v>12</v>
      </c>
      <c r="H6" s="77"/>
      <c r="I6" s="77"/>
      <c r="J6" s="77"/>
      <c r="K6" s="77"/>
      <c r="L6" s="78"/>
      <c r="M6" s="79" t="s">
        <v>14</v>
      </c>
      <c r="N6" s="80"/>
      <c r="O6" s="80"/>
      <c r="P6" s="80"/>
      <c r="Q6" s="80"/>
      <c r="R6" s="81"/>
      <c r="S6" s="72" t="s">
        <v>7</v>
      </c>
      <c r="T6" s="64" t="s">
        <v>8</v>
      </c>
    </row>
    <row r="7" spans="1:28" ht="141" customHeight="1" x14ac:dyDescent="0.25">
      <c r="A7" s="69"/>
      <c r="B7" s="71"/>
      <c r="C7" s="75"/>
      <c r="D7" s="71"/>
      <c r="E7" s="71"/>
      <c r="F7" s="71"/>
      <c r="G7" s="18">
        <v>44197</v>
      </c>
      <c r="H7" s="18" t="s">
        <v>13</v>
      </c>
      <c r="I7" s="14">
        <v>44531</v>
      </c>
      <c r="J7" s="14" t="s">
        <v>13</v>
      </c>
      <c r="K7" s="14">
        <v>44578</v>
      </c>
      <c r="L7" s="14" t="s">
        <v>13</v>
      </c>
      <c r="M7" s="14">
        <v>44197</v>
      </c>
      <c r="N7" s="13" t="s">
        <v>15</v>
      </c>
      <c r="O7" s="14">
        <v>44531</v>
      </c>
      <c r="P7" s="13" t="s">
        <v>15</v>
      </c>
      <c r="Q7" s="14">
        <v>44578</v>
      </c>
      <c r="R7" s="13" t="s">
        <v>15</v>
      </c>
      <c r="S7" s="73"/>
      <c r="T7" s="65"/>
    </row>
    <row r="8" spans="1:28" x14ac:dyDescent="0.25">
      <c r="A8" s="44">
        <v>1</v>
      </c>
      <c r="B8" s="1">
        <f>A8+1</f>
        <v>2</v>
      </c>
      <c r="C8" s="1">
        <f t="shared" ref="C8:T8" si="0">B8+1</f>
        <v>3</v>
      </c>
      <c r="D8" s="1">
        <f t="shared" si="0"/>
        <v>4</v>
      </c>
      <c r="E8" s="1">
        <f t="shared" si="0"/>
        <v>5</v>
      </c>
      <c r="F8" s="43">
        <f t="shared" si="0"/>
        <v>6</v>
      </c>
      <c r="G8" s="19">
        <f>F8+1</f>
        <v>7</v>
      </c>
      <c r="H8" s="19">
        <f>G8+1</f>
        <v>8</v>
      </c>
      <c r="I8" s="9">
        <f t="shared" ref="I8" si="1">H8+1</f>
        <v>9</v>
      </c>
      <c r="J8" s="9">
        <f t="shared" ref="J8" si="2">I8+1</f>
        <v>10</v>
      </c>
      <c r="K8" s="9">
        <f t="shared" si="0"/>
        <v>11</v>
      </c>
      <c r="L8" s="9">
        <f t="shared" si="0"/>
        <v>12</v>
      </c>
      <c r="M8" s="9">
        <f>L8+1</f>
        <v>13</v>
      </c>
      <c r="N8" s="63">
        <f>M8+1</f>
        <v>14</v>
      </c>
      <c r="O8" s="9">
        <f t="shared" ref="O8" si="3">N8+1</f>
        <v>15</v>
      </c>
      <c r="P8" s="63">
        <f t="shared" ref="P8" si="4">O8+1</f>
        <v>16</v>
      </c>
      <c r="Q8" s="9">
        <f t="shared" si="0"/>
        <v>17</v>
      </c>
      <c r="R8" s="63">
        <f t="shared" si="0"/>
        <v>18</v>
      </c>
      <c r="S8" s="62">
        <f t="shared" si="0"/>
        <v>19</v>
      </c>
      <c r="T8" s="45">
        <f t="shared" si="0"/>
        <v>20</v>
      </c>
    </row>
    <row r="9" spans="1:28" ht="33" customHeight="1" x14ac:dyDescent="0.25">
      <c r="A9" s="44"/>
      <c r="B9" s="3" t="s">
        <v>9</v>
      </c>
      <c r="C9" s="3"/>
      <c r="D9" s="4"/>
      <c r="E9" s="4"/>
      <c r="F9" s="38"/>
      <c r="G9" s="20">
        <f>COUNTIF(G11:G47,"&gt;0")</f>
        <v>26</v>
      </c>
      <c r="H9" s="20">
        <f t="shared" ref="H9:R9" si="5">COUNTIF(H11:H47,"&gt;0")</f>
        <v>7</v>
      </c>
      <c r="I9" s="42">
        <f t="shared" ref="I9:J9" si="6">COUNTIF(I11:I47,"&gt;0")</f>
        <v>14</v>
      </c>
      <c r="J9" s="42">
        <f t="shared" si="6"/>
        <v>6</v>
      </c>
      <c r="K9" s="42">
        <f t="shared" si="5"/>
        <v>10</v>
      </c>
      <c r="L9" s="42">
        <f t="shared" si="5"/>
        <v>5</v>
      </c>
      <c r="M9" s="20">
        <f t="shared" si="5"/>
        <v>26</v>
      </c>
      <c r="N9" s="20">
        <f t="shared" si="5"/>
        <v>7</v>
      </c>
      <c r="O9" s="20">
        <f t="shared" ref="O9:P9" si="7">COUNTIF(O11:O47,"&gt;0")</f>
        <v>14</v>
      </c>
      <c r="P9" s="20">
        <f t="shared" si="7"/>
        <v>6</v>
      </c>
      <c r="Q9" s="20">
        <f t="shared" si="5"/>
        <v>10</v>
      </c>
      <c r="R9" s="20">
        <f t="shared" si="5"/>
        <v>5</v>
      </c>
      <c r="S9" s="15"/>
      <c r="T9" s="46"/>
    </row>
    <row r="10" spans="1:28" ht="21" customHeight="1" x14ac:dyDescent="0.25">
      <c r="A10" s="44"/>
      <c r="B10" s="3" t="s">
        <v>10</v>
      </c>
      <c r="C10" s="3"/>
      <c r="D10" s="4"/>
      <c r="E10" s="4"/>
      <c r="F10" s="39"/>
      <c r="G10" s="21"/>
      <c r="H10" s="21"/>
      <c r="I10" s="10"/>
      <c r="J10" s="10"/>
      <c r="K10" s="10"/>
      <c r="L10" s="10"/>
      <c r="M10" s="10">
        <f>SUM(M11:M47)</f>
        <v>16242.999999999995</v>
      </c>
      <c r="N10" s="10">
        <f>SUM(N11:N47)</f>
        <v>5811.8</v>
      </c>
      <c r="O10" s="10">
        <f t="shared" ref="O10:P10" si="8">SUM(O11:O47)</f>
        <v>22162.7</v>
      </c>
      <c r="P10" s="10">
        <f t="shared" si="8"/>
        <v>9771.2000000000007</v>
      </c>
      <c r="Q10" s="10">
        <f>SUM(Q11:Q47)</f>
        <v>22755.7</v>
      </c>
      <c r="R10" s="10">
        <f>SUM(R11:R47)</f>
        <v>9737.4000000000015</v>
      </c>
      <c r="S10" s="16"/>
      <c r="T10" s="46"/>
    </row>
    <row r="11" spans="1:28" ht="33" customHeight="1" x14ac:dyDescent="0.25">
      <c r="A11" s="47">
        <v>1</v>
      </c>
      <c r="B11" s="23" t="s">
        <v>30</v>
      </c>
      <c r="C11" s="24" t="s">
        <v>27</v>
      </c>
      <c r="D11" s="24" t="s">
        <v>22</v>
      </c>
      <c r="E11" s="24" t="s">
        <v>23</v>
      </c>
      <c r="F11" s="40">
        <v>26</v>
      </c>
      <c r="G11" s="25">
        <v>68</v>
      </c>
      <c r="H11" s="25">
        <v>33</v>
      </c>
      <c r="I11" s="40">
        <v>83</v>
      </c>
      <c r="J11" s="40">
        <v>57</v>
      </c>
      <c r="K11" s="40">
        <v>83</v>
      </c>
      <c r="L11" s="40">
        <v>57</v>
      </c>
      <c r="M11" s="29">
        <v>2441.4</v>
      </c>
      <c r="N11" s="29">
        <v>755</v>
      </c>
      <c r="O11" s="29">
        <v>3580.2</v>
      </c>
      <c r="P11" s="29">
        <v>2440.3000000000002</v>
      </c>
      <c r="Q11" s="29">
        <v>3628.2</v>
      </c>
      <c r="R11" s="29">
        <v>2440.3000000000002</v>
      </c>
      <c r="S11" s="37">
        <v>28</v>
      </c>
      <c r="T11" s="48"/>
      <c r="U11" s="5"/>
      <c r="V11" s="5"/>
      <c r="W11" s="5"/>
      <c r="Z11" s="5"/>
      <c r="AB11" s="5">
        <f>Q11+Q12+Q13+Q14+Q15</f>
        <v>5850.4</v>
      </c>
    </row>
    <row r="12" spans="1:28" ht="33.75" customHeight="1" x14ac:dyDescent="0.25">
      <c r="A12" s="47">
        <f>A11+1</f>
        <v>2</v>
      </c>
      <c r="B12" s="23" t="s">
        <v>17</v>
      </c>
      <c r="C12" s="24">
        <v>2968220</v>
      </c>
      <c r="D12" s="24" t="s">
        <v>22</v>
      </c>
      <c r="E12" s="24" t="s">
        <v>23</v>
      </c>
      <c r="F12" s="35">
        <v>103</v>
      </c>
      <c r="G12" s="26">
        <v>69</v>
      </c>
      <c r="H12" s="26">
        <v>11</v>
      </c>
      <c r="I12" s="35">
        <v>25</v>
      </c>
      <c r="J12" s="35">
        <v>12</v>
      </c>
      <c r="K12" s="35">
        <v>25</v>
      </c>
      <c r="L12" s="35">
        <v>13</v>
      </c>
      <c r="M12" s="29">
        <v>1350.2</v>
      </c>
      <c r="N12" s="29">
        <v>366.9</v>
      </c>
      <c r="O12" s="29">
        <v>1594.8</v>
      </c>
      <c r="P12" s="29">
        <v>459.9</v>
      </c>
      <c r="Q12" s="29">
        <v>1568.8</v>
      </c>
      <c r="R12" s="29">
        <v>462.8</v>
      </c>
      <c r="S12" s="37">
        <v>46</v>
      </c>
      <c r="T12" s="48"/>
    </row>
    <row r="13" spans="1:28" ht="49.5" customHeight="1" x14ac:dyDescent="0.25">
      <c r="A13" s="47">
        <f t="shared" ref="A13:A45" si="9">A12+1</f>
        <v>3</v>
      </c>
      <c r="B13" s="23" t="s">
        <v>18</v>
      </c>
      <c r="C13" s="24" t="s">
        <v>26</v>
      </c>
      <c r="D13" s="24" t="s">
        <v>22</v>
      </c>
      <c r="E13" s="24" t="s">
        <v>23</v>
      </c>
      <c r="F13" s="35">
        <v>0</v>
      </c>
      <c r="G13" s="26">
        <v>65</v>
      </c>
      <c r="H13" s="26">
        <v>60</v>
      </c>
      <c r="I13" s="35">
        <v>0</v>
      </c>
      <c r="J13" s="35">
        <v>0</v>
      </c>
      <c r="K13" s="35">
        <v>0</v>
      </c>
      <c r="L13" s="35">
        <v>0</v>
      </c>
      <c r="M13" s="29">
        <v>3560.2</v>
      </c>
      <c r="N13" s="29">
        <v>2843</v>
      </c>
      <c r="O13" s="29">
        <v>0</v>
      </c>
      <c r="P13" s="29">
        <v>0</v>
      </c>
      <c r="Q13" s="29">
        <v>0</v>
      </c>
      <c r="R13" s="29">
        <v>0</v>
      </c>
      <c r="S13" s="37">
        <v>0</v>
      </c>
      <c r="T13" s="48"/>
      <c r="U13" s="5"/>
    </row>
    <row r="14" spans="1:28" ht="66" customHeight="1" x14ac:dyDescent="0.25">
      <c r="A14" s="47">
        <f t="shared" si="9"/>
        <v>4</v>
      </c>
      <c r="B14" s="23" t="s">
        <v>28</v>
      </c>
      <c r="C14" s="24" t="s">
        <v>29</v>
      </c>
      <c r="D14" s="24" t="s">
        <v>22</v>
      </c>
      <c r="E14" s="24" t="s">
        <v>23</v>
      </c>
      <c r="F14" s="35">
        <v>0</v>
      </c>
      <c r="G14" s="26">
        <v>13</v>
      </c>
      <c r="H14" s="26">
        <v>3</v>
      </c>
      <c r="I14" s="35">
        <v>0</v>
      </c>
      <c r="J14" s="35">
        <v>0</v>
      </c>
      <c r="K14" s="35">
        <v>0</v>
      </c>
      <c r="L14" s="35">
        <v>0</v>
      </c>
      <c r="M14" s="29">
        <v>564.6</v>
      </c>
      <c r="N14" s="29">
        <v>22.8</v>
      </c>
      <c r="O14" s="29">
        <v>0</v>
      </c>
      <c r="P14" s="29">
        <v>0</v>
      </c>
      <c r="Q14" s="29">
        <v>0</v>
      </c>
      <c r="R14" s="29">
        <v>0</v>
      </c>
      <c r="S14" s="37">
        <v>0</v>
      </c>
      <c r="T14" s="48"/>
      <c r="U14" s="5"/>
      <c r="Y14" s="5"/>
    </row>
    <row r="15" spans="1:28" ht="36.75" customHeight="1" x14ac:dyDescent="0.25">
      <c r="A15" s="47">
        <f t="shared" si="9"/>
        <v>5</v>
      </c>
      <c r="B15" s="23" t="s">
        <v>34</v>
      </c>
      <c r="C15" s="24" t="s">
        <v>35</v>
      </c>
      <c r="D15" s="24" t="s">
        <v>22</v>
      </c>
      <c r="E15" s="24" t="s">
        <v>23</v>
      </c>
      <c r="F15" s="35">
        <v>10</v>
      </c>
      <c r="G15" s="26">
        <v>4</v>
      </c>
      <c r="H15" s="26">
        <v>0</v>
      </c>
      <c r="I15" s="35">
        <v>9</v>
      </c>
      <c r="J15" s="35">
        <v>0</v>
      </c>
      <c r="K15" s="35">
        <v>9</v>
      </c>
      <c r="L15" s="35">
        <v>0</v>
      </c>
      <c r="M15" s="29">
        <v>182.8</v>
      </c>
      <c r="N15" s="29">
        <v>0</v>
      </c>
      <c r="O15" s="29">
        <v>613.1</v>
      </c>
      <c r="P15" s="29">
        <v>0</v>
      </c>
      <c r="Q15" s="29">
        <v>653.4</v>
      </c>
      <c r="R15" s="29">
        <v>0</v>
      </c>
      <c r="S15" s="37">
        <v>20</v>
      </c>
      <c r="T15" s="49"/>
    </row>
    <row r="16" spans="1:28" ht="83.25" customHeight="1" x14ac:dyDescent="0.25">
      <c r="A16" s="47">
        <f t="shared" si="9"/>
        <v>6</v>
      </c>
      <c r="B16" s="23" t="s">
        <v>62</v>
      </c>
      <c r="C16" s="24">
        <v>40197537</v>
      </c>
      <c r="D16" s="24" t="s">
        <v>24</v>
      </c>
      <c r="E16" s="24" t="s">
        <v>23</v>
      </c>
      <c r="F16" s="35">
        <v>39</v>
      </c>
      <c r="G16" s="32">
        <v>0</v>
      </c>
      <c r="H16" s="32">
        <v>0</v>
      </c>
      <c r="I16" s="35">
        <v>39</v>
      </c>
      <c r="J16" s="35">
        <v>0</v>
      </c>
      <c r="K16" s="35">
        <v>0</v>
      </c>
      <c r="L16" s="35">
        <v>0</v>
      </c>
      <c r="M16" s="29">
        <v>0</v>
      </c>
      <c r="N16" s="29">
        <v>0</v>
      </c>
      <c r="O16" s="29">
        <v>88.3</v>
      </c>
      <c r="P16" s="29">
        <v>0</v>
      </c>
      <c r="Q16" s="29">
        <v>0</v>
      </c>
      <c r="R16" s="29">
        <v>0</v>
      </c>
      <c r="S16" s="37">
        <v>0</v>
      </c>
      <c r="T16" s="50"/>
    </row>
    <row r="17" spans="1:23" ht="51.75" customHeight="1" x14ac:dyDescent="0.25">
      <c r="A17" s="47">
        <f t="shared" si="9"/>
        <v>7</v>
      </c>
      <c r="B17" s="23" t="s">
        <v>63</v>
      </c>
      <c r="C17" s="24" t="s">
        <v>64</v>
      </c>
      <c r="D17" s="24" t="s">
        <v>24</v>
      </c>
      <c r="E17" s="24" t="s">
        <v>23</v>
      </c>
      <c r="F17" s="35">
        <v>53</v>
      </c>
      <c r="G17" s="26">
        <v>0</v>
      </c>
      <c r="H17" s="26">
        <v>0</v>
      </c>
      <c r="I17" s="35">
        <v>53</v>
      </c>
      <c r="J17" s="35">
        <v>0</v>
      </c>
      <c r="K17" s="35">
        <v>38</v>
      </c>
      <c r="L17" s="35">
        <v>0</v>
      </c>
      <c r="M17" s="29">
        <v>0</v>
      </c>
      <c r="N17" s="29">
        <v>0</v>
      </c>
      <c r="O17" s="29">
        <v>242.2</v>
      </c>
      <c r="P17" s="29">
        <v>0</v>
      </c>
      <c r="Q17" s="29">
        <v>160.4</v>
      </c>
      <c r="R17" s="29">
        <v>0</v>
      </c>
      <c r="S17" s="37">
        <v>6</v>
      </c>
      <c r="T17" s="50"/>
    </row>
    <row r="18" spans="1:23" ht="66" customHeight="1" x14ac:dyDescent="0.25">
      <c r="A18" s="47">
        <f t="shared" si="9"/>
        <v>8</v>
      </c>
      <c r="B18" s="23" t="s">
        <v>67</v>
      </c>
      <c r="C18" s="24" t="s">
        <v>68</v>
      </c>
      <c r="D18" s="24" t="s">
        <v>24</v>
      </c>
      <c r="E18" s="24" t="s">
        <v>23</v>
      </c>
      <c r="F18" s="35">
        <v>23</v>
      </c>
      <c r="G18" s="26">
        <v>0</v>
      </c>
      <c r="H18" s="26">
        <v>0</v>
      </c>
      <c r="I18" s="35">
        <v>23</v>
      </c>
      <c r="J18" s="35">
        <v>0</v>
      </c>
      <c r="K18" s="35">
        <v>0</v>
      </c>
      <c r="L18" s="35">
        <v>0</v>
      </c>
      <c r="M18" s="29">
        <v>0</v>
      </c>
      <c r="N18" s="29">
        <v>0</v>
      </c>
      <c r="O18" s="29">
        <v>172.1</v>
      </c>
      <c r="P18" s="29">
        <v>0</v>
      </c>
      <c r="Q18" s="29">
        <v>0</v>
      </c>
      <c r="R18" s="29">
        <v>0</v>
      </c>
      <c r="S18" s="37">
        <v>0</v>
      </c>
      <c r="T18" s="50"/>
    </row>
    <row r="19" spans="1:23" ht="34.5" customHeight="1" x14ac:dyDescent="0.25">
      <c r="A19" s="47">
        <f t="shared" si="9"/>
        <v>9</v>
      </c>
      <c r="B19" s="23" t="s">
        <v>65</v>
      </c>
      <c r="C19" s="24" t="s">
        <v>66</v>
      </c>
      <c r="D19" s="24" t="s">
        <v>24</v>
      </c>
      <c r="E19" s="24" t="s">
        <v>23</v>
      </c>
      <c r="F19" s="35">
        <v>96</v>
      </c>
      <c r="G19" s="26">
        <v>0</v>
      </c>
      <c r="H19" s="26">
        <v>0</v>
      </c>
      <c r="I19" s="35">
        <v>90</v>
      </c>
      <c r="J19" s="35">
        <v>0</v>
      </c>
      <c r="K19" s="35">
        <v>89</v>
      </c>
      <c r="L19" s="35">
        <v>0</v>
      </c>
      <c r="M19" s="29">
        <v>0</v>
      </c>
      <c r="N19" s="29">
        <v>0</v>
      </c>
      <c r="O19" s="29">
        <v>671.1</v>
      </c>
      <c r="P19" s="29">
        <v>0</v>
      </c>
      <c r="Q19" s="29">
        <v>810</v>
      </c>
      <c r="R19" s="29">
        <v>0</v>
      </c>
      <c r="S19" s="37">
        <v>6</v>
      </c>
      <c r="T19" s="48"/>
      <c r="W19" s="5"/>
    </row>
    <row r="20" spans="1:23" ht="75" customHeight="1" x14ac:dyDescent="0.25">
      <c r="A20" s="47">
        <f t="shared" si="9"/>
        <v>10</v>
      </c>
      <c r="B20" s="23" t="s">
        <v>73</v>
      </c>
      <c r="C20" s="24" t="s">
        <v>74</v>
      </c>
      <c r="D20" s="24" t="s">
        <v>24</v>
      </c>
      <c r="E20" s="24" t="s">
        <v>23</v>
      </c>
      <c r="F20" s="35">
        <v>65</v>
      </c>
      <c r="G20" s="26">
        <v>0</v>
      </c>
      <c r="H20" s="26">
        <v>0</v>
      </c>
      <c r="I20" s="35">
        <v>2</v>
      </c>
      <c r="J20" s="35">
        <v>0</v>
      </c>
      <c r="K20" s="35">
        <v>0</v>
      </c>
      <c r="L20" s="35">
        <v>0</v>
      </c>
      <c r="M20" s="29">
        <v>0</v>
      </c>
      <c r="N20" s="29">
        <v>0</v>
      </c>
      <c r="O20" s="29">
        <v>5.8</v>
      </c>
      <c r="P20" s="29">
        <v>0</v>
      </c>
      <c r="Q20" s="29">
        <v>0</v>
      </c>
      <c r="R20" s="29">
        <v>0</v>
      </c>
      <c r="S20" s="37">
        <v>0</v>
      </c>
      <c r="T20" s="48"/>
      <c r="W20" s="5"/>
    </row>
    <row r="21" spans="1:23" ht="37.5" customHeight="1" x14ac:dyDescent="0.25">
      <c r="A21" s="47">
        <f t="shared" si="9"/>
        <v>11</v>
      </c>
      <c r="B21" s="23" t="s">
        <v>59</v>
      </c>
      <c r="C21" s="24">
        <v>14307392</v>
      </c>
      <c r="D21" s="24" t="s">
        <v>25</v>
      </c>
      <c r="E21" s="24" t="s">
        <v>23</v>
      </c>
      <c r="F21" s="34">
        <v>89</v>
      </c>
      <c r="G21" s="27">
        <v>243</v>
      </c>
      <c r="H21" s="60">
        <v>108</v>
      </c>
      <c r="I21" s="34">
        <v>297</v>
      </c>
      <c r="J21" s="34">
        <v>208</v>
      </c>
      <c r="K21" s="34">
        <v>297</v>
      </c>
      <c r="L21" s="34">
        <v>208</v>
      </c>
      <c r="M21" s="31">
        <v>3094.3</v>
      </c>
      <c r="N21" s="34">
        <v>1225.8</v>
      </c>
      <c r="O21" s="31">
        <v>13342.7</v>
      </c>
      <c r="P21" s="31">
        <v>6732.3</v>
      </c>
      <c r="Q21" s="31">
        <v>13874.8</v>
      </c>
      <c r="R21" s="31">
        <v>6732.3</v>
      </c>
      <c r="S21" s="37">
        <v>84</v>
      </c>
      <c r="T21" s="48"/>
    </row>
    <row r="22" spans="1:23" ht="47.25" customHeight="1" x14ac:dyDescent="0.25">
      <c r="A22" s="47">
        <f t="shared" si="9"/>
        <v>12</v>
      </c>
      <c r="B22" s="23" t="s">
        <v>19</v>
      </c>
      <c r="C22" s="24">
        <v>14251734</v>
      </c>
      <c r="D22" s="24" t="s">
        <v>25</v>
      </c>
      <c r="E22" s="24" t="s">
        <v>23</v>
      </c>
      <c r="F22" s="33">
        <v>8</v>
      </c>
      <c r="G22" s="28">
        <v>6</v>
      </c>
      <c r="H22" s="28">
        <v>0</v>
      </c>
      <c r="I22" s="33">
        <v>3</v>
      </c>
      <c r="J22" s="33">
        <v>1</v>
      </c>
      <c r="K22" s="33">
        <v>3</v>
      </c>
      <c r="L22" s="33">
        <v>1</v>
      </c>
      <c r="M22" s="30">
        <v>133.5</v>
      </c>
      <c r="N22" s="30">
        <v>0</v>
      </c>
      <c r="O22" s="30">
        <v>231.1</v>
      </c>
      <c r="P22" s="30">
        <v>43</v>
      </c>
      <c r="Q22" s="30">
        <v>187.5</v>
      </c>
      <c r="R22" s="30">
        <v>43</v>
      </c>
      <c r="S22" s="36">
        <v>44</v>
      </c>
      <c r="T22" s="48"/>
    </row>
    <row r="23" spans="1:23" ht="36" customHeight="1" x14ac:dyDescent="0.25">
      <c r="A23" s="47">
        <f t="shared" si="9"/>
        <v>13</v>
      </c>
      <c r="B23" s="23" t="s">
        <v>20</v>
      </c>
      <c r="C23" s="24">
        <v>36045989</v>
      </c>
      <c r="D23" s="24" t="s">
        <v>25</v>
      </c>
      <c r="E23" s="24" t="s">
        <v>23</v>
      </c>
      <c r="F23" s="33">
        <v>3</v>
      </c>
      <c r="G23" s="28">
        <v>16</v>
      </c>
      <c r="H23" s="28">
        <v>16</v>
      </c>
      <c r="I23" s="33">
        <v>0</v>
      </c>
      <c r="J23" s="33">
        <v>0</v>
      </c>
      <c r="K23" s="33">
        <v>0</v>
      </c>
      <c r="L23" s="33">
        <v>0</v>
      </c>
      <c r="M23" s="30">
        <v>311.3</v>
      </c>
      <c r="N23" s="30">
        <v>311.3</v>
      </c>
      <c r="O23" s="30">
        <v>0</v>
      </c>
      <c r="P23" s="30">
        <v>0</v>
      </c>
      <c r="Q23" s="30">
        <v>0</v>
      </c>
      <c r="R23" s="30">
        <v>0</v>
      </c>
      <c r="S23" s="36">
        <v>0</v>
      </c>
      <c r="T23" s="48"/>
    </row>
    <row r="24" spans="1:23" ht="51.75" customHeight="1" x14ac:dyDescent="0.25">
      <c r="A24" s="47">
        <f t="shared" si="9"/>
        <v>14</v>
      </c>
      <c r="B24" s="23" t="s">
        <v>21</v>
      </c>
      <c r="C24" s="24">
        <v>34002414</v>
      </c>
      <c r="D24" s="24" t="s">
        <v>25</v>
      </c>
      <c r="E24" s="24" t="s">
        <v>23</v>
      </c>
      <c r="F24" s="33">
        <v>2</v>
      </c>
      <c r="G24" s="28">
        <v>1</v>
      </c>
      <c r="H24" s="28">
        <v>0</v>
      </c>
      <c r="I24" s="33">
        <v>0</v>
      </c>
      <c r="J24" s="33">
        <v>0</v>
      </c>
      <c r="K24" s="33">
        <v>0</v>
      </c>
      <c r="L24" s="33">
        <v>0</v>
      </c>
      <c r="M24" s="30">
        <v>47.8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6">
        <v>0</v>
      </c>
      <c r="T24" s="48"/>
    </row>
    <row r="25" spans="1:23" ht="32.25" customHeight="1" x14ac:dyDescent="0.25">
      <c r="A25" s="47">
        <f t="shared" si="9"/>
        <v>15</v>
      </c>
      <c r="B25" s="23" t="s">
        <v>60</v>
      </c>
      <c r="C25" s="24" t="s">
        <v>33</v>
      </c>
      <c r="D25" s="24" t="s">
        <v>25</v>
      </c>
      <c r="E25" s="24" t="s">
        <v>23</v>
      </c>
      <c r="F25" s="33">
        <v>26</v>
      </c>
      <c r="G25" s="28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6">
        <v>0</v>
      </c>
      <c r="T25" s="48"/>
    </row>
    <row r="26" spans="1:23" ht="33" customHeight="1" x14ac:dyDescent="0.25">
      <c r="A26" s="47">
        <f t="shared" si="9"/>
        <v>16</v>
      </c>
      <c r="B26" s="23" t="s">
        <v>31</v>
      </c>
      <c r="C26" s="24" t="s">
        <v>33</v>
      </c>
      <c r="D26" s="24" t="s">
        <v>25</v>
      </c>
      <c r="E26" s="24" t="s">
        <v>23</v>
      </c>
      <c r="F26" s="33">
        <v>19</v>
      </c>
      <c r="G26" s="28">
        <v>17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0">
        <v>216.5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6">
        <v>0</v>
      </c>
      <c r="T26" s="48"/>
      <c r="U26" s="11"/>
    </row>
    <row r="27" spans="1:23" ht="27" customHeight="1" x14ac:dyDescent="0.25">
      <c r="A27" s="47">
        <f t="shared" si="9"/>
        <v>17</v>
      </c>
      <c r="B27" s="23" t="s">
        <v>32</v>
      </c>
      <c r="C27" s="24" t="s">
        <v>33</v>
      </c>
      <c r="D27" s="24" t="s">
        <v>25</v>
      </c>
      <c r="E27" s="24" t="s">
        <v>23</v>
      </c>
      <c r="F27" s="33">
        <v>6</v>
      </c>
      <c r="G27" s="28">
        <v>3</v>
      </c>
      <c r="H27" s="28">
        <v>0</v>
      </c>
      <c r="I27" s="33">
        <v>0</v>
      </c>
      <c r="J27" s="33">
        <v>0</v>
      </c>
      <c r="K27" s="33">
        <v>0</v>
      </c>
      <c r="L27" s="33">
        <v>0</v>
      </c>
      <c r="M27" s="30">
        <v>90.3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6">
        <v>0</v>
      </c>
      <c r="T27" s="48"/>
      <c r="U27" s="11"/>
    </row>
    <row r="28" spans="1:23" ht="33.75" customHeight="1" x14ac:dyDescent="0.25">
      <c r="A28" s="47">
        <f t="shared" si="9"/>
        <v>18</v>
      </c>
      <c r="B28" s="23" t="s">
        <v>45</v>
      </c>
      <c r="C28" s="24" t="s">
        <v>33</v>
      </c>
      <c r="D28" s="24" t="s">
        <v>25</v>
      </c>
      <c r="E28" s="24" t="s">
        <v>23</v>
      </c>
      <c r="F28" s="33">
        <v>6</v>
      </c>
      <c r="G28" s="28">
        <v>6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0">
        <v>24.5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6">
        <v>0</v>
      </c>
      <c r="T28" s="48"/>
      <c r="U28" s="11"/>
    </row>
    <row r="29" spans="1:23" ht="25.5" customHeight="1" x14ac:dyDescent="0.25">
      <c r="A29" s="47">
        <f>A28+1</f>
        <v>19</v>
      </c>
      <c r="B29" s="23" t="s">
        <v>46</v>
      </c>
      <c r="C29" s="24" t="s">
        <v>58</v>
      </c>
      <c r="D29" s="24" t="s">
        <v>25</v>
      </c>
      <c r="E29" s="24" t="s">
        <v>23</v>
      </c>
      <c r="F29" s="33">
        <v>53</v>
      </c>
      <c r="G29" s="28">
        <v>11</v>
      </c>
      <c r="H29" s="28">
        <v>0</v>
      </c>
      <c r="I29" s="33">
        <v>0</v>
      </c>
      <c r="J29" s="33">
        <v>0</v>
      </c>
      <c r="K29" s="33">
        <v>0</v>
      </c>
      <c r="L29" s="33">
        <v>0</v>
      </c>
      <c r="M29" s="30">
        <v>98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6">
        <v>0</v>
      </c>
      <c r="T29" s="48"/>
    </row>
    <row r="30" spans="1:23" ht="37.5" customHeight="1" x14ac:dyDescent="0.25">
      <c r="A30" s="47">
        <f>A29+1</f>
        <v>20</v>
      </c>
      <c r="B30" s="23" t="s">
        <v>47</v>
      </c>
      <c r="C30" s="24" t="s">
        <v>58</v>
      </c>
      <c r="D30" s="24" t="s">
        <v>25</v>
      </c>
      <c r="E30" s="24" t="s">
        <v>23</v>
      </c>
      <c r="F30" s="33">
        <v>5</v>
      </c>
      <c r="G30" s="28">
        <v>5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0">
        <v>22.8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6">
        <v>0</v>
      </c>
      <c r="T30" s="48"/>
    </row>
    <row r="31" spans="1:23" ht="37.15" customHeight="1" x14ac:dyDescent="0.25">
      <c r="A31" s="47">
        <f>A29+1</f>
        <v>20</v>
      </c>
      <c r="B31" s="23" t="s">
        <v>41</v>
      </c>
      <c r="C31" s="24" t="s">
        <v>58</v>
      </c>
      <c r="D31" s="24" t="s">
        <v>25</v>
      </c>
      <c r="E31" s="24" t="s">
        <v>23</v>
      </c>
      <c r="F31" s="33">
        <v>9</v>
      </c>
      <c r="G31" s="28">
        <v>9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0">
        <v>52.5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6">
        <v>0</v>
      </c>
      <c r="T31" s="48"/>
      <c r="U31" s="11"/>
    </row>
    <row r="32" spans="1:23" ht="39.75" customHeight="1" x14ac:dyDescent="0.25">
      <c r="A32" s="47">
        <f>A30+1</f>
        <v>21</v>
      </c>
      <c r="B32" s="23" t="s">
        <v>38</v>
      </c>
      <c r="C32" s="24" t="s">
        <v>58</v>
      </c>
      <c r="D32" s="24" t="s">
        <v>25</v>
      </c>
      <c r="E32" s="24" t="s">
        <v>23</v>
      </c>
      <c r="F32" s="33">
        <v>21</v>
      </c>
      <c r="G32" s="28">
        <v>21</v>
      </c>
      <c r="H32" s="28">
        <v>0</v>
      </c>
      <c r="I32" s="33">
        <v>0</v>
      </c>
      <c r="J32" s="33">
        <v>0</v>
      </c>
      <c r="K32" s="33">
        <v>0</v>
      </c>
      <c r="L32" s="33">
        <v>0</v>
      </c>
      <c r="M32" s="30">
        <v>129.30000000000001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6">
        <v>0</v>
      </c>
      <c r="T32" s="48"/>
      <c r="U32" s="11"/>
    </row>
    <row r="33" spans="1:21" ht="29.25" customHeight="1" x14ac:dyDescent="0.25">
      <c r="A33" s="47">
        <f t="shared" si="9"/>
        <v>22</v>
      </c>
      <c r="B33" s="23" t="s">
        <v>42</v>
      </c>
      <c r="C33" s="24" t="s">
        <v>44</v>
      </c>
      <c r="D33" s="24" t="s">
        <v>25</v>
      </c>
      <c r="E33" s="24" t="s">
        <v>23</v>
      </c>
      <c r="F33" s="33">
        <v>14</v>
      </c>
      <c r="G33" s="28">
        <v>16</v>
      </c>
      <c r="H33" s="28">
        <v>0</v>
      </c>
      <c r="I33" s="33">
        <v>0</v>
      </c>
      <c r="J33" s="33">
        <v>0</v>
      </c>
      <c r="K33" s="33">
        <v>0</v>
      </c>
      <c r="L33" s="33">
        <v>0</v>
      </c>
      <c r="M33" s="30">
        <v>89.4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6">
        <v>0</v>
      </c>
      <c r="T33" s="48"/>
      <c r="U33" s="11"/>
    </row>
    <row r="34" spans="1:21" ht="33" customHeight="1" x14ac:dyDescent="0.25">
      <c r="A34" s="47">
        <f t="shared" si="9"/>
        <v>23</v>
      </c>
      <c r="B34" s="23" t="s">
        <v>43</v>
      </c>
      <c r="C34" s="24" t="s">
        <v>44</v>
      </c>
      <c r="D34" s="24" t="s">
        <v>25</v>
      </c>
      <c r="E34" s="24" t="s">
        <v>23</v>
      </c>
      <c r="F34" s="33">
        <v>36</v>
      </c>
      <c r="G34" s="28">
        <v>38</v>
      </c>
      <c r="H34" s="28">
        <v>0</v>
      </c>
      <c r="I34" s="33">
        <v>0</v>
      </c>
      <c r="J34" s="33">
        <v>0</v>
      </c>
      <c r="K34" s="33">
        <v>0</v>
      </c>
      <c r="L34" s="33">
        <v>0</v>
      </c>
      <c r="M34" s="30">
        <v>98.8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6">
        <v>0</v>
      </c>
      <c r="T34" s="48"/>
      <c r="U34" s="11"/>
    </row>
    <row r="35" spans="1:21" ht="66.75" customHeight="1" x14ac:dyDescent="0.25">
      <c r="A35" s="47">
        <f t="shared" si="9"/>
        <v>24</v>
      </c>
      <c r="B35" s="23" t="s">
        <v>61</v>
      </c>
      <c r="C35" s="24">
        <v>14311643</v>
      </c>
      <c r="D35" s="24" t="s">
        <v>25</v>
      </c>
      <c r="E35" s="24" t="s">
        <v>23</v>
      </c>
      <c r="F35" s="33">
        <v>152</v>
      </c>
      <c r="G35" s="28">
        <v>148</v>
      </c>
      <c r="H35" s="61">
        <v>0</v>
      </c>
      <c r="I35" s="33">
        <v>125</v>
      </c>
      <c r="J35" s="33">
        <v>0</v>
      </c>
      <c r="K35" s="33">
        <v>114</v>
      </c>
      <c r="L35" s="33">
        <v>0</v>
      </c>
      <c r="M35" s="30">
        <v>1055.2</v>
      </c>
      <c r="N35" s="30">
        <v>0</v>
      </c>
      <c r="O35" s="30">
        <v>1010.8</v>
      </c>
      <c r="P35" s="30">
        <v>0</v>
      </c>
      <c r="Q35" s="30">
        <v>1428.9</v>
      </c>
      <c r="R35" s="30">
        <v>0</v>
      </c>
      <c r="S35" s="36">
        <v>13</v>
      </c>
      <c r="T35" s="51"/>
    </row>
    <row r="36" spans="1:21" ht="36.75" customHeight="1" x14ac:dyDescent="0.25">
      <c r="A36" s="47">
        <f t="shared" si="9"/>
        <v>25</v>
      </c>
      <c r="B36" s="23" t="s">
        <v>39</v>
      </c>
      <c r="C36" s="24" t="s">
        <v>40</v>
      </c>
      <c r="D36" s="24" t="s">
        <v>25</v>
      </c>
      <c r="E36" s="24" t="s">
        <v>23</v>
      </c>
      <c r="F36" s="33">
        <v>87</v>
      </c>
      <c r="G36" s="28">
        <v>100</v>
      </c>
      <c r="H36" s="28">
        <v>0</v>
      </c>
      <c r="I36" s="33">
        <v>0</v>
      </c>
      <c r="J36" s="33">
        <v>0</v>
      </c>
      <c r="K36" s="33">
        <v>0</v>
      </c>
      <c r="L36" s="33">
        <v>0</v>
      </c>
      <c r="M36" s="30">
        <v>580.20000000000005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6">
        <v>0</v>
      </c>
      <c r="T36" s="48"/>
    </row>
    <row r="37" spans="1:21" ht="68.25" customHeight="1" x14ac:dyDescent="0.25">
      <c r="A37" s="47">
        <f t="shared" si="9"/>
        <v>26</v>
      </c>
      <c r="B37" s="23" t="s">
        <v>48</v>
      </c>
      <c r="C37" s="24" t="s">
        <v>55</v>
      </c>
      <c r="D37" s="24" t="s">
        <v>25</v>
      </c>
      <c r="E37" s="24" t="s">
        <v>23</v>
      </c>
      <c r="F37" s="33">
        <v>24</v>
      </c>
      <c r="G37" s="28">
        <v>39</v>
      </c>
      <c r="H37" s="28">
        <v>15</v>
      </c>
      <c r="I37" s="33">
        <v>0</v>
      </c>
      <c r="J37" s="33">
        <v>0</v>
      </c>
      <c r="K37" s="33">
        <v>0</v>
      </c>
      <c r="L37" s="33">
        <v>0</v>
      </c>
      <c r="M37" s="30">
        <v>1343.2</v>
      </c>
      <c r="N37" s="30">
        <v>287</v>
      </c>
      <c r="O37" s="30">
        <v>0</v>
      </c>
      <c r="P37" s="30">
        <v>0</v>
      </c>
      <c r="Q37" s="30">
        <v>0</v>
      </c>
      <c r="R37" s="30">
        <v>0</v>
      </c>
      <c r="S37" s="36">
        <v>0</v>
      </c>
      <c r="T37" s="48"/>
    </row>
    <row r="38" spans="1:21" ht="29.25" customHeight="1" x14ac:dyDescent="0.25">
      <c r="A38" s="47">
        <f t="shared" si="9"/>
        <v>27</v>
      </c>
      <c r="B38" s="23" t="s">
        <v>49</v>
      </c>
      <c r="C38" s="24" t="s">
        <v>54</v>
      </c>
      <c r="D38" s="24" t="s">
        <v>25</v>
      </c>
      <c r="E38" s="24" t="s">
        <v>23</v>
      </c>
      <c r="F38" s="33">
        <v>2</v>
      </c>
      <c r="G38" s="28">
        <v>2</v>
      </c>
      <c r="H38" s="28">
        <v>0</v>
      </c>
      <c r="I38" s="33">
        <v>0</v>
      </c>
      <c r="J38" s="33">
        <v>0</v>
      </c>
      <c r="K38" s="33">
        <v>0</v>
      </c>
      <c r="L38" s="33">
        <v>0</v>
      </c>
      <c r="M38" s="30">
        <v>23.4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6">
        <v>0</v>
      </c>
      <c r="T38" s="48"/>
    </row>
    <row r="39" spans="1:21" ht="37.5" customHeight="1" x14ac:dyDescent="0.25">
      <c r="A39" s="47">
        <f t="shared" si="9"/>
        <v>28</v>
      </c>
      <c r="B39" s="23" t="s">
        <v>50</v>
      </c>
      <c r="C39" s="24" t="s">
        <v>54</v>
      </c>
      <c r="D39" s="24" t="s">
        <v>25</v>
      </c>
      <c r="E39" s="24" t="s">
        <v>23</v>
      </c>
      <c r="F39" s="33">
        <v>6</v>
      </c>
      <c r="G39" s="28">
        <v>6</v>
      </c>
      <c r="H39" s="28">
        <v>0</v>
      </c>
      <c r="I39" s="33">
        <v>0</v>
      </c>
      <c r="J39" s="33">
        <v>0</v>
      </c>
      <c r="K39" s="33">
        <v>0</v>
      </c>
      <c r="L39" s="33">
        <v>0</v>
      </c>
      <c r="M39" s="30">
        <v>15.8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6">
        <v>0</v>
      </c>
      <c r="T39" s="48"/>
    </row>
    <row r="40" spans="1:21" ht="28.5" customHeight="1" x14ac:dyDescent="0.25">
      <c r="A40" s="47">
        <f t="shared" si="9"/>
        <v>29</v>
      </c>
      <c r="B40" s="23" t="s">
        <v>51</v>
      </c>
      <c r="C40" s="24" t="s">
        <v>54</v>
      </c>
      <c r="D40" s="24" t="s">
        <v>25</v>
      </c>
      <c r="E40" s="24" t="s">
        <v>23</v>
      </c>
      <c r="F40" s="33">
        <v>3</v>
      </c>
      <c r="G40" s="28">
        <v>3</v>
      </c>
      <c r="H40" s="28">
        <v>0</v>
      </c>
      <c r="I40" s="33">
        <v>0</v>
      </c>
      <c r="J40" s="33">
        <v>0</v>
      </c>
      <c r="K40" s="33">
        <v>0</v>
      </c>
      <c r="L40" s="33">
        <v>0</v>
      </c>
      <c r="M40" s="30">
        <v>9.8000000000000007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6">
        <v>0</v>
      </c>
      <c r="T40" s="48"/>
    </row>
    <row r="41" spans="1:21" ht="28.5" customHeight="1" x14ac:dyDescent="0.25">
      <c r="A41" s="47">
        <f t="shared" si="9"/>
        <v>30</v>
      </c>
      <c r="B41" s="23" t="s">
        <v>52</v>
      </c>
      <c r="C41" s="24" t="s">
        <v>53</v>
      </c>
      <c r="D41" s="24" t="s">
        <v>25</v>
      </c>
      <c r="E41" s="24" t="s">
        <v>23</v>
      </c>
      <c r="F41" s="33">
        <v>2</v>
      </c>
      <c r="G41" s="28">
        <v>2</v>
      </c>
      <c r="H41" s="28">
        <v>0</v>
      </c>
      <c r="I41" s="33">
        <v>0</v>
      </c>
      <c r="J41" s="33">
        <v>0</v>
      </c>
      <c r="K41" s="33">
        <v>0</v>
      </c>
      <c r="L41" s="33">
        <v>0</v>
      </c>
      <c r="M41" s="30">
        <v>54.3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6">
        <v>0</v>
      </c>
      <c r="T41" s="48"/>
    </row>
    <row r="42" spans="1:21" ht="32.25" customHeight="1" x14ac:dyDescent="0.25">
      <c r="A42" s="47">
        <f t="shared" si="9"/>
        <v>31</v>
      </c>
      <c r="B42" s="23" t="s">
        <v>69</v>
      </c>
      <c r="C42" s="24" t="s">
        <v>70</v>
      </c>
      <c r="D42" s="24" t="s">
        <v>25</v>
      </c>
      <c r="E42" s="24" t="s">
        <v>23</v>
      </c>
      <c r="F42" s="33">
        <v>8</v>
      </c>
      <c r="G42" s="28">
        <v>0</v>
      </c>
      <c r="H42" s="28">
        <v>0</v>
      </c>
      <c r="I42" s="33">
        <v>8</v>
      </c>
      <c r="J42" s="33">
        <v>0</v>
      </c>
      <c r="K42" s="33">
        <v>8</v>
      </c>
      <c r="L42" s="33">
        <v>0</v>
      </c>
      <c r="M42" s="30">
        <v>0</v>
      </c>
      <c r="N42" s="30">
        <v>0</v>
      </c>
      <c r="O42" s="30">
        <v>56.4</v>
      </c>
      <c r="P42" s="30">
        <v>0</v>
      </c>
      <c r="Q42" s="30">
        <v>26.4</v>
      </c>
      <c r="R42" s="30">
        <v>0</v>
      </c>
      <c r="S42" s="36">
        <v>2</v>
      </c>
      <c r="T42" s="48"/>
    </row>
    <row r="43" spans="1:21" ht="81" customHeight="1" x14ac:dyDescent="0.25">
      <c r="A43" s="47">
        <f t="shared" si="9"/>
        <v>32</v>
      </c>
      <c r="B43" s="23" t="s">
        <v>71</v>
      </c>
      <c r="C43" s="24" t="s">
        <v>72</v>
      </c>
      <c r="D43" s="24" t="s">
        <v>25</v>
      </c>
      <c r="E43" s="24" t="s">
        <v>23</v>
      </c>
      <c r="F43" s="33">
        <v>315</v>
      </c>
      <c r="G43" s="28">
        <v>0</v>
      </c>
      <c r="H43" s="61">
        <v>0</v>
      </c>
      <c r="I43" s="33">
        <v>16</v>
      </c>
      <c r="J43" s="33">
        <v>2</v>
      </c>
      <c r="K43" s="33">
        <v>0</v>
      </c>
      <c r="L43" s="33">
        <v>0</v>
      </c>
      <c r="M43" s="30">
        <v>0</v>
      </c>
      <c r="N43" s="30">
        <v>0</v>
      </c>
      <c r="O43" s="30">
        <v>151.80000000000001</v>
      </c>
      <c r="P43" s="30">
        <v>35</v>
      </c>
      <c r="Q43" s="30">
        <v>0</v>
      </c>
      <c r="R43" s="30">
        <v>0</v>
      </c>
      <c r="S43" s="36">
        <v>0</v>
      </c>
      <c r="T43" s="48"/>
    </row>
    <row r="44" spans="1:21" ht="41.25" customHeight="1" x14ac:dyDescent="0.25">
      <c r="A44" s="47">
        <f t="shared" si="9"/>
        <v>33</v>
      </c>
      <c r="B44" s="23" t="s">
        <v>36</v>
      </c>
      <c r="C44" s="24" t="s">
        <v>37</v>
      </c>
      <c r="D44" s="24" t="s">
        <v>25</v>
      </c>
      <c r="E44" s="24" t="s">
        <v>23</v>
      </c>
      <c r="F44" s="33">
        <v>143</v>
      </c>
      <c r="G44" s="28">
        <v>69</v>
      </c>
      <c r="H44" s="28">
        <v>0</v>
      </c>
      <c r="I44" s="33">
        <v>0</v>
      </c>
      <c r="J44" s="33">
        <v>0</v>
      </c>
      <c r="K44" s="33">
        <v>0</v>
      </c>
      <c r="L44" s="33">
        <v>0</v>
      </c>
      <c r="M44" s="30">
        <v>652.9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6">
        <v>0</v>
      </c>
      <c r="T44" s="48"/>
    </row>
    <row r="45" spans="1:21" ht="32.25" customHeight="1" thickBot="1" x14ac:dyDescent="0.3">
      <c r="A45" s="52">
        <f t="shared" si="9"/>
        <v>34</v>
      </c>
      <c r="B45" s="53" t="s">
        <v>56</v>
      </c>
      <c r="C45" s="54" t="s">
        <v>57</v>
      </c>
      <c r="D45" s="54" t="s">
        <v>25</v>
      </c>
      <c r="E45" s="54" t="s">
        <v>23</v>
      </c>
      <c r="F45" s="55">
        <v>19</v>
      </c>
      <c r="G45" s="56">
        <v>0</v>
      </c>
      <c r="H45" s="56">
        <v>0</v>
      </c>
      <c r="I45" s="55">
        <v>20</v>
      </c>
      <c r="J45" s="55">
        <v>4</v>
      </c>
      <c r="K45" s="55">
        <v>20</v>
      </c>
      <c r="L45" s="55">
        <v>4</v>
      </c>
      <c r="M45" s="57">
        <v>0</v>
      </c>
      <c r="N45" s="57">
        <v>0</v>
      </c>
      <c r="O45" s="57">
        <v>402.3</v>
      </c>
      <c r="P45" s="57">
        <v>60.7</v>
      </c>
      <c r="Q45" s="57">
        <v>417.3</v>
      </c>
      <c r="R45" s="57">
        <v>59</v>
      </c>
      <c r="S45" s="58">
        <v>11</v>
      </c>
      <c r="T45" s="59"/>
    </row>
    <row r="47" spans="1:21" x14ac:dyDescent="0.25">
      <c r="M47" s="22"/>
      <c r="O47" s="22"/>
      <c r="Q47" s="22"/>
    </row>
    <row r="48" spans="1:21" x14ac:dyDescent="0.25">
      <c r="O48" s="22"/>
      <c r="Q48" s="22"/>
    </row>
  </sheetData>
  <protectedRanges>
    <protectedRange sqref="B11 B13:B21" name="Диапазон2_1_1_2"/>
    <protectedRange sqref="F11" name="Диапазон2_18_1_1_1_2"/>
    <protectedRange sqref="F12:F20" name="Диапазон2_19_1_1_2"/>
    <protectedRange sqref="F35 F22:F30 F44:F45" name="Диапазон2_1_1_2_1_2"/>
    <protectedRange sqref="S11:S21" name="Диапазон2_2_2_2"/>
    <protectedRange sqref="S22:S35 S44:S45" name="Диапазон2_2"/>
    <protectedRange sqref="F36:F43" name="Диапазон2_1_1_2_1_2_1"/>
    <protectedRange sqref="S36:S43" name="Диапазон2_2_1"/>
  </protectedRanges>
  <mergeCells count="13">
    <mergeCell ref="T6:T7"/>
    <mergeCell ref="A3:T3"/>
    <mergeCell ref="A4:T4"/>
    <mergeCell ref="A5:T5"/>
    <mergeCell ref="A6:A7"/>
    <mergeCell ref="F6:F7"/>
    <mergeCell ref="B6:B7"/>
    <mergeCell ref="S6:S7"/>
    <mergeCell ref="D6:D7"/>
    <mergeCell ref="E6:E7"/>
    <mergeCell ref="C6:C7"/>
    <mergeCell ref="G6:L6"/>
    <mergeCell ref="M6:R6"/>
  </mergeCells>
  <phoneticPr fontId="0" type="noConversion"/>
  <pageMargins left="0.27559055118110237" right="0.15748031496062992" top="0.35433070866141736" bottom="0.19685039370078741" header="0.23622047244094491" footer="0.23622047244094491"/>
  <pageSetup paperSize="9" scale="65" orientation="landscape" r:id="rId1"/>
  <rowBreaks count="2" manualBreakCount="2">
    <brk id="18" max="19" man="1"/>
    <brk id="39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2022-01-13T12:13:33Z</cp:lastPrinted>
  <dcterms:created xsi:type="dcterms:W3CDTF">2019-10-29T13:05:43Z</dcterms:created>
  <dcterms:modified xsi:type="dcterms:W3CDTF">2022-01-17T07:11:59Z</dcterms:modified>
</cp:coreProperties>
</file>