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2\06 12\РЕЄСТР\"/>
    </mc:Choice>
  </mc:AlternateContent>
  <xr:revisionPtr revIDLastSave="0" documentId="8_{5C26313C-C8A1-460F-8269-44033B1D6D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Print_Area" localSheetId="0">МОВВ!$A$1:$T$87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5" i="1" l="1"/>
  <c r="W10" i="1"/>
  <c r="O44" i="1" l="1"/>
  <c r="O11" i="1"/>
  <c r="Q44" i="1" l="1"/>
  <c r="Q11" i="1"/>
  <c r="W12" i="1" l="1"/>
  <c r="Q24" i="1" l="1"/>
  <c r="M24" i="1" l="1"/>
  <c r="O24" i="1"/>
  <c r="O10" i="1" l="1"/>
  <c r="Q10" i="1"/>
  <c r="W14" i="1"/>
  <c r="Y15" i="1" s="1"/>
</calcChain>
</file>

<file path=xl/sharedStrings.xml><?xml version="1.0" encoding="utf-8"?>
<sst xmlns="http://schemas.openxmlformats.org/spreadsheetml/2006/main" count="311" uniqueCount="156">
  <si>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</si>
  <si>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</si>
  <si>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</si>
  <si>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</si>
  <si>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</si>
  <si>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</si>
  <si>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</si>
  <si>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</si>
  <si>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</si>
  <si>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</si>
  <si>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</si>
  <si>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</si>
  <si>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</si>
  <si>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</si>
  <si>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</si>
  <si>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активне</t>
  </si>
  <si>
    <t>державна</t>
  </si>
  <si>
    <t>інша</t>
  </si>
  <si>
    <t>Несвоєчасні розрахунки замовників за надані послуги.</t>
  </si>
  <si>
    <t>Несвоєчасні розрахунки замовників за виконані роботи.</t>
  </si>
  <si>
    <t>комунальна</t>
  </si>
  <si>
    <t>Несвоєчасність розрахунків споживачів за послуги, невідповідність тарифів собівартості послуг (тарифи діють  з 01.08.2017 р.), відсутність субвенції на погашення різниці в тарифах.</t>
  </si>
  <si>
    <t>банкрут</t>
  </si>
  <si>
    <t>ПУБЛІЧНЕ АКЦІОНЕРНЕ ТОВАРИСТВО "ДНІПРОПЕТРОВСЬКИЙ ТРУБНИЙ ЗАВОД"</t>
  </si>
  <si>
    <t>ТОВАРИСТВО З ОБМЕЖЕНОЮ ВІДПОВІДАЛЬНІСТЮ "ВОСТОК-РУДА"</t>
  </si>
  <si>
    <t>Спад споживчого попиту, низька ринкова ціна на продукцію.</t>
  </si>
  <si>
    <t>неактивне</t>
  </si>
  <si>
    <t>У з'вязку з призупиненням робіт по контракту з компанією S7, США з виготовлення ракетоносіїв "Зенит" для запуску космічних апаратів з морської платформи "Одіссей".</t>
  </si>
  <si>
    <t>Відсутність документів на землекористування та ліцензії на користування надрами.</t>
  </si>
  <si>
    <t xml:space="preserve">Несвоєчасність розрахунків споживачів за послуги, невідповідність тарифів собівартості послуг </t>
  </si>
  <si>
    <t>Несвоєчасність розрахунків споживачів за послуги, невідповідність тарифів собівартості послу</t>
  </si>
  <si>
    <t xml:space="preserve">ДЕРЖАВНЕ ПІДПРИЄМСТВО "ВИРОБНИЧЕ ОБ`ЄДНАННЯ ПІВДЕННИЙ МАШИНОБУДІВНИЙ ЗАВОД ІМЕНІ О. М. МАКАРОВА"  </t>
  </si>
  <si>
    <t>ДЕРЖАВНЕ ПІДПРИЄМСТВО "БАР`ЄР"</t>
  </si>
  <si>
    <t>ДЕРЖАВНЕ ПІДПРИЄМСТВО "ТОКІВСЬКИЙ ГРАНІТНИЙ КАР`ЄР"</t>
  </si>
  <si>
    <t>КОМУНАЛЬНЕ ПІДПРИЄМСТВО "АПОСТОЛОВЕВОДОКАНАЛ"</t>
  </si>
  <si>
    <t>ПУБЛІЧНЕ АКЦІОНЕРНЕ ТОВАРИСТВО "НАУКОВО-ДОСЛІДНИЙ ТА ПРОЕКТНИЙ ІНСТИТУТ ПО ЗБАГАЧЕННЮ ТА АГЛОМЕРАЦІЇ РУД ЧОРНИХ МЕТАЛІВ "МЕХАНОБРЧОРМЕТ"</t>
  </si>
  <si>
    <t xml:space="preserve">ПРИВАТНЕ АКЦІОНЕРНЕ ТОВАРИСТВО "КРИВОРІЖІНДУСТРБУД"       </t>
  </si>
  <si>
    <t>ТОВАРИСТВО З ДОДАТКОВОЮ ВІДПОВІДАЛЬНІСТЬЮ "КРИВОРІЗЬКИЙ ЗАВОД "УНІВЕРСАЛ"</t>
  </si>
  <si>
    <t xml:space="preserve">КОМУНАЛЬНЕ ПІДПРИЄМСТВО "ВИРОБНИЧЕ ЖИТЛОВО-РЕМОНТНО-ЕКСПЛУАТАЦІЙНЕ ОБ`ЄДНАННЯ "ЖОВТОВОДСЬКОЇ МІСЬКОЇ РАДИ" </t>
  </si>
  <si>
    <t>*</t>
  </si>
  <si>
    <t>Зменшення обсягів фінансування геологорозвідувальних робіт за держзамовленням (недофінансування у 2014 році на 1,9 млн грн), зниження попиту на ринку геологічних послуг,  відмова крупними замовником  - ТОВ "Ремпостач 2015" оплачувати виконані  роботи.</t>
  </si>
  <si>
    <t>Невиконня  договорів замовником - Міністерством оборони України, невидача (або неповна видача) вхідних даних необхідних для виконання робіт, несвоєчасне підписання актів виконаних робіт.</t>
  </si>
  <si>
    <t>Нестабільне завантаження виробництва, зростання ціна на енергоносії та сировину, неритмічні поставки трубної заготівки та відсутність обігових коштів.</t>
  </si>
  <si>
    <r>
      <t xml:space="preserve">Термін заборгованості із заробітної плати </t>
    </r>
    <r>
      <rPr>
        <sz val="10"/>
        <rFont val="Times New Roman"/>
        <family val="1"/>
        <charset val="204"/>
      </rPr>
      <t>(місяців)</t>
    </r>
  </si>
  <si>
    <t>ДЕРЖАВНЕ ПІДПРИЄМСТВО "ДНІПРОВСЬКИЙ НАУКОВО-ДОСЛІДНИЙ ТА ПРОЕКТНИЙ ІНСТИТУТ ЗЕМЛЕУСТРОЮ"</t>
  </si>
  <si>
    <t>ТОВАРИСТВО З ОБМЕЖЕНОЮ ВІДПОВІДАЛЬНІСТЮ "УКРМОНТАЖСПЕЦБУД"</t>
  </si>
  <si>
    <t>ДОЧІРНЄ ПІДПРИЄМСТВО "ДНІПРОПЕТРОВСЬКИЙ ОБЛАВТОДОР "ВІДКРИТОГО АКЦІОНЕРНОГО ТОВАРИСТВА "ДЕРЖАВНА АКЦІОНЕРНА КОМПАНІЯ "АВТОМОБІЛЬНІ ДОРОГИ УКРАЇНИ"</t>
  </si>
  <si>
    <t>ДЕРЖАВНЕ ПІДПРИЄМСТВО "УКРАЇНСЬКИЙ НАУКОВО-ДОСЛІДНИЙ ТА ПРОЕКТНО-РОЗВІДУВАЛЬНИЙ ІНСТИТУТ ПРОМИСЛОВОЇ ТЕХНОЛОГІЇ"</t>
  </si>
  <si>
    <t>Несвоєчасні розрахунки генпідрядником  турецькою компанією АТ “Лімак Іншаат Санаі ве Тіджарет А.Ш.” за виконані роботи.</t>
  </si>
  <si>
    <t>ТОВ "СОЛОМА"</t>
  </si>
  <si>
    <t>інші</t>
  </si>
  <si>
    <t xml:space="preserve">КП "ЖИЛКОМСЕРВІС" </t>
  </si>
  <si>
    <t>ДЕРЖАВНЕ ПІДПРИЄМСТВО "ХЛІБНА БАЗА №73" ДЕРЖАВНОГО АГЕНТСТВА РЕЗЕРВУ УКРАЇНИ</t>
  </si>
  <si>
    <t>Простой виробництва, арешт рахунків підприємства.</t>
  </si>
  <si>
    <t xml:space="preserve">ТОВАРИСТВО З ОБМЕЖЕНОЮ ВІДПОВІДАЛЬНІСТЮ "АПС СЕРВІС УКРАЇНА" </t>
  </si>
  <si>
    <t xml:space="preserve">ПРИВАТНЕ АКЦІОНЕРНЕ ТОВАРИСТВО "ЗАВОД МЕТАЛОКОНСТРУКЦІЙ УКРСТАЛЬ ДНІПРО" </t>
  </si>
  <si>
    <t xml:space="preserve">КОМУНАЛЬНЕ ПІДПРИЄМСТВО  "ВЕРХНЬОДНІПРОВСЬКЕ ВИРОБНИЧЕ УПРАВЛІННЯ ВОДОПРОВІДНО-КАНАЛІЗАЦІЙНОГО ГОСПОДАРСТВА" ДНІПРОПЕТРОВСЬКОЇ ОБЛАСНОЇ РАДИ"   </t>
  </si>
  <si>
    <t>ДЕРЖАВНИЙ РЕГІОНАЛЬНИЙ ПРОЕКТНО-ВИШУКУВАЛЬНИЙ ІНСТИТУТ"ДНІПРОДІПРОВОДГОСП"</t>
  </si>
  <si>
    <t>ТОВАРИСТВО З ОБМЕЖЕНОЮ ВІДПОВІДАЛЬНІСТЮ "СІЛІКАТЧИК"</t>
  </si>
  <si>
    <t>ПРИВАТНЕ ПІДПРИЄМСТВО "АВТОЕКСПРЕС - ДНІПРО"</t>
  </si>
  <si>
    <t>ТОВАРИСТВО З ОБМЕЖЕНОЮ ВІДПОВІДАЛЬНІСТЮ "М-РАД"</t>
  </si>
  <si>
    <t>ТОВАРИСТВО З ОБМЕЖЕНОЮ ВІДПОВІДАЛЬНІСТЮ "ПРОММАШ ЦЕНТР"</t>
  </si>
  <si>
    <t>ТОВАРИСТВО З ОБМЕЖЕНОЮ ВІДПОВІДАЛЬНІСТЮ "ВИРОБНИЧО-КОМЕРЦІЙНА ФІРМА "АКТПРОМ"</t>
  </si>
  <si>
    <t>ТОВАРИСТВО З ОБМЕЖЕНОЮ ВІДПОВІДАЛЬНІСТЮ "РАДАЛІС"</t>
  </si>
  <si>
    <t>ТОВАРИСТВО З ОБМЕЖЕНОЮ ВІДПОВІДАЛЬНІСТЮ "ТОРГІВЕЛЬНО-ВИРОБНИЧА КОМПАНІЯ "ТРИ А"</t>
  </si>
  <si>
    <t>ТОВАРИСТВО З ОБМЕЖЕНОЮ ВІДПОВІДАЛЬНІСТЮ "РОМЕНСЬКИЙ ЗАВОД ПРОДТОВАРІВ"</t>
  </si>
  <si>
    <t>ТОВАРИСТВО З ОБМЕЖЕНОЮ ВІДПОВІДАЛЬНІСТЮ "ДНІПРОВСЬКИЙ ЗАВОД ТЕХНОЛОГІЧНОГО ОБЛАДНАННЯ"</t>
  </si>
  <si>
    <t>ТОВАРИСТВО З ОБМЕЖЕНОЮ ВІДПОВІДАЛЬНІСТЮ "КЕРУЮЧА КОМПАНІЯ "КОМЕНЕРГО-НОВОМОСКОВСЬК"</t>
  </si>
  <si>
    <t>КОМУНАЛЬНЕ ПІДПРИЄМСТВО "ПАТРІОТ" ДНІПРОВСЬКОЇ МІСЬКОЇ РАДИ</t>
  </si>
  <si>
    <t>КОМУНАЛЬНЕ НЕКОМЕРЦІЙНЕ ПІДПРИЄМСТВО "КРИВОРІЗЬКА МІСЬКА СТОМАТОЛОГІЧНА ПОЛІКЛІНІКА №7" КРИВОРІЗЬКОЇ МІСЬКОЇ РАДИ</t>
  </si>
  <si>
    <t>КОМУНАЛЬНЕ НЕКОМЕРЦІЙНЕ ПІДПРИЄМСТВО "КРИВОРІЗЬКА МІСЬКА СТОМАТОЛОГІЧНА КЛІНІЧНА ПОЛІКЛІНІКА №2" КРИВОРІЗЬКОЇ МІСЬКОЇ РАДИ</t>
  </si>
  <si>
    <t xml:space="preserve">КОМУНАЛЬНЕ ПІДПРИЄМСТВО "КРИВОРІЗЬКА ДРУКАРНЯ" </t>
  </si>
  <si>
    <t>КОМУНАЛЬНЕ ПІДПРИЄМСТВО "КРИВОРІЖАВТОТРАНС"</t>
  </si>
  <si>
    <t>ЖИТЛОВЕ КОМУНАЛЬНЕ ПІДПРИЄМСТВО "МАР'ЯНСЬКЕ - 1"</t>
  </si>
  <si>
    <t>КОМУНАЛЬНЕ ПІДПРИЄМСТВО ЛЮБИМІВСЬКОЇ СІЛЬСЬКОЇ РАДИ "ГОСПОДАР"</t>
  </si>
  <si>
    <t>КОМУНАЛЬНЕ ПІДПРИЄМСТВО МЕЖІВСЬКОЇ СЕЛИЩНОЇ РАДИ "КОМФОРТ"</t>
  </si>
  <si>
    <t>Несвоєчасні розрахунки підприємств-замовників, відсутність державних замовлень.</t>
  </si>
  <si>
    <t>Відсутність фінансування підриємства. Постановою КМУ від 13.03.2019 №210 підприємство прийнято до складу учасників ДК «Ядерне паливо»</t>
  </si>
  <si>
    <t xml:space="preserve">Несвоєчасні розрахунки замовників за виконані роботи. Відділом примусового виконання рішень управління державної виконавчої служби Головного територіального управління юстиції у Дніпропетровській області  на рахунки та майно підприємства накладено арешт.
</t>
  </si>
  <si>
    <t>Втрата ринку збуту ; зростання цін на енергоресурси; відсутність обігових коштів.</t>
  </si>
  <si>
    <t>Органами державної виконавчої служби накладено арешт на рахунки та майно підприємства.</t>
  </si>
  <si>
    <t>Несвоєчасні розрахунки за виконані роботи від замовника. Відсутність державних замовлень.</t>
  </si>
  <si>
    <t>Несвоєчасні розрахунки замовників за надані послуги</t>
  </si>
  <si>
    <t>Відсутність контрагентів, втрата ринків збуту.</t>
  </si>
  <si>
    <t>Зупинення основного виду діяльності (дії бази даних Національної автомобільної інформаційної системи) та відсутності грошових коштів на р/р.</t>
  </si>
  <si>
    <t>Тимчасове припинення господарської діяльності запровадженої з метою запобігання поширенню на території України гострої респіраторної хвороби COVID-19, спричиненої коронавірусом SARS-CoV-2</t>
  </si>
  <si>
    <t>Значне зменшення обсягу реалізованих послуг внаслідок карантину, спричиненого коронавірусом                            SARS-CoV-2</t>
  </si>
  <si>
    <t>Несвоєчасні розрахунки замовників за надані послуги, відсутність державних замовлень.</t>
  </si>
  <si>
    <t>Зменшення обсягів виробництва, відсутність оборотних коштів.</t>
  </si>
  <si>
    <t xml:space="preserve">Призупинення господарської діяльності через  COVID-19. </t>
  </si>
  <si>
    <t xml:space="preserve">Зменшення обсягів виробництва, призупинення господарської діяльності через COVID-19. </t>
  </si>
  <si>
    <t xml:space="preserve">Несвоєчасність розрахунків споживачів за послуги, невідповідність тарифів собівартості послуг. </t>
  </si>
  <si>
    <t xml:space="preserve"> АКЦІОНЕРНЕ ТОВАРИСТВО  "НАУКОВО-ДОСЛІДНИЙ ТА ПРОЕКТНО-КОНСТРУКТОРСЬКИЙ ІНСТИТУТ ГІРНИЧОРУДНОГО МАШИНОБУДУВАННЯ З ДОСЛІДНИМ ЗАВОДОМ"</t>
  </si>
  <si>
    <t xml:space="preserve">Зменшення обсягу виконання робіт сезонного характеру. </t>
  </si>
  <si>
    <t>ТОВАРИСТВО З ОБМЕЖЕНОЮ ВІДПОВІДАЛЬНІСТЮ "ОМЕГА-СКС</t>
  </si>
  <si>
    <t>ТОВАРИСТВО З ОБМЕЖЕНОЮ ВІДПОВІДАЛЬНІСТЮ "КОНКОРД ІНДАСТРІАЛ КЕМІКАЛС"</t>
  </si>
  <si>
    <t>ПРИВАТНЕ ПІДПРИЄМСТВО "АГРАРНЕ ЗОЛОТО УКРАЇНИ"</t>
  </si>
  <si>
    <t>ДЕРЖАВНЕ ПІДПРИЄМСТВО "СМОЛИ"</t>
  </si>
  <si>
    <t>ТОВАРИСТВО З ОБМЕЖЕНОЮ ВІДПОВІДАЛЬНІСТЮ "САРКАР</t>
  </si>
  <si>
    <t xml:space="preserve">ДЕРЖАВНЕ ПІДПРИЄМСТВО "ПРОМСПЕЦЗВ’ЯЗОК" </t>
  </si>
  <si>
    <t>Невиконання покупцями своїх забов'язань (не разрахувались за виконані роботи)</t>
  </si>
  <si>
    <t>Зменшення замовлень на виготовлення будівельних проєктів, несвоєчасні розхрахунки контрагентів</t>
  </si>
  <si>
    <t>ПУБЛІЧНЕ АКЦІОНЕРНЕ ТОВАРИСТВО "ДНІПРОПЕТРОВСЬКИЙ АГРЕГАТНИЙ ЗАВОД"</t>
  </si>
  <si>
    <t>АКЦІОНЕРНЕ ТОВАРИСТВО "ДНІПРОВСЬКИЙ ЕЛЕКТРОВОЗОБУДІВНИЙ ЗАВОД"</t>
  </si>
  <si>
    <t>ТОВАРИСТВО З ОБМЕЖЕНОЮ ВІДПОВІДАЛЬНІСТЮ "ДНІПРОБАС"</t>
  </si>
  <si>
    <t>Дефіцит оборотних коштів</t>
  </si>
  <si>
    <t>КОМУНАЛЬНЕ ПІДПРИЄМСТВО "РАЙВОДОКАНАЛ" НОВОМОСКОВСЬКОГО РАЙОНУ</t>
  </si>
  <si>
    <t>Арешт банківських рахунків Новомосковським відділом державної виконавчої служби Головного територіального управління юстицій у Дніпропетровській області в зв'язку із заборгованостю по сплаті ЄСВ</t>
  </si>
  <si>
    <t>в стані припинення</t>
  </si>
  <si>
    <t xml:space="preserve">ДЕРЖАВНЕ КОМЕРЦІЙНЕ ПІДПРИЄМСТВО "ПІВДЕНУКРГЕОЛОГІЯ" </t>
  </si>
  <si>
    <t>ПРИВАТНЕ АКЦІОНЕРНЕ ТОВАРИСТВО "ЗАВОД ЗАСОБІВ МЕХАНІЗАЦІЇ АЕРОПОРТІВ"</t>
  </si>
  <si>
    <t>ТОВАРИСТВО З ОБМЕЖЕНОЮ ВІДПОВІДАЛЬНІСТЮ "ФОРТЕЦЯ_К" ЖОВТІ ВОДИ"</t>
  </si>
  <si>
    <t>Несвоєчасні розрахунки за виконані роботи від замовників. З жовтня 2020 року на всі рахунки підприємства накладе-ний арешт Металургійним відділом ДВС м. Кривого Рогу.</t>
  </si>
  <si>
    <t>АКЦІОНЕРНЕ ТОВАРИСТВО "ДНІПРОМЕТРОБУД""</t>
  </si>
  <si>
    <t>ТОВАРИСТВО З ОБМЕЖЕНОЮ ВІДПОВІДАЛЬНІСТЮ "Завод ЗБК"</t>
  </si>
  <si>
    <t>КОМПАНІЯ "ДНІПРО КАРГО ЛІМІТЕД"</t>
  </si>
  <si>
    <t>КОМУНАЛЬНЕ НЕКОМЕРЦІЙНЕ ПІДПРИЄМСТВО "КРИВОРІЗЬКА МІСЬКА СТОМАТОЛОГІЧНА ПОЛІКЛІНІКА №3" КРИВОРІЗЬКОЇ МІСЬКОЇ РАДИ</t>
  </si>
  <si>
    <t>КОМУНАЛЬНЕ НЕКОМЕРЦІЙНЕ ПІДПРИЄМСТВО "КРИВОРІЗЬКА МІСЬКА СТОМАТОЛОГІЧНА ПОЛІКЛІНІКА №4" КРИВОРІЗЬКОЇ МІСЬКОЇ РАДИ</t>
  </si>
  <si>
    <t>Затримка у відшкодуванні за медичною програмою та зниження кількості платних відвідувань.</t>
  </si>
  <si>
    <t>ДЕРЖ</t>
  </si>
  <si>
    <t>КОМ</t>
  </si>
  <si>
    <t>БАНКР</t>
  </si>
  <si>
    <t>ПРИВ</t>
  </si>
  <si>
    <t>Комунальна</t>
  </si>
  <si>
    <t>ДЕРЖАВНЕ ПІДПРИЄМСТВО "ДНІПРОВСЬКИЙ ПРОЕКТНИЙ ІНСТИТУТ"</t>
  </si>
  <si>
    <t>Інша</t>
  </si>
  <si>
    <t>Державна</t>
  </si>
  <si>
    <t>КП "Фармація" КМР</t>
  </si>
  <si>
    <t>ТОВАРИСТВО З ОБМЕЖЕНОЮ ВІДПОВІДАЛЬНІСТЮ "ЕРТАНЗ"</t>
  </si>
  <si>
    <t>ТОВ "КРИВБАСРЕМОНТ"</t>
  </si>
  <si>
    <t>Низька зайнятість працівників, відсутність робіт.</t>
  </si>
  <si>
    <t>Збитковість підприємства, погашення кредиторської заборгованості за листами-попередженнями постачальників.</t>
  </si>
  <si>
    <t xml:space="preserve">Директор департаменту
</t>
  </si>
  <si>
    <t>Андрій РУБАН</t>
  </si>
  <si>
    <t>ТОВАРИСТВО З ОБМЕЖЕНОЮ ВІДПОВІДАЛЬНІСТЮ "ЗООТЕХНОЛОГІЯ"</t>
  </si>
  <si>
    <t>КНП "Криворізька міська стоматологічна поліклініка №6" КМР</t>
  </si>
  <si>
    <t>ПРИВАТНЕ ПІДПРИЄМСТВО "АГРОФІРМА КАТЕРИНІВСЬКА 1"</t>
  </si>
  <si>
    <t>ТОВАРИСТВО З ОБМЕЖЕНОЮ ВІДПОВІДАЛЬНІСТЮ "Ю-ПОРТ ОЧАКОВ"</t>
  </si>
  <si>
    <t>арешт рахунків підприємства.</t>
  </si>
  <si>
    <t>Підприємство в стадії припинення</t>
  </si>
  <si>
    <t>Відсутність коштів</t>
  </si>
  <si>
    <t>Заборгованість виникла у зв’язку з невиплаченою компенсацією за додаткову відпустку учасника ліквідації аварії на ЧАЕС.</t>
  </si>
  <si>
    <t>Несвоєчасні розрахунки замовників за виконані роботи. З травня 2018 року на рахунки підприємства ДВС накладено арешт. Підприємство знаходиться в стані банкрутства.</t>
  </si>
  <si>
    <t>Борг дебіторів  за реалізовану продукцію  з жовтня 2019 року. Заборгованість виникла внаслідок несплати Марганецького ГЗК за виготовлену та відправлену продукцію . Погашення заборгованості вирішується у судовому порядку.</t>
  </si>
  <si>
    <t xml:space="preserve"> Значне зменшення обсягу реалізованих послуг. Підприємство знаходиться в стані припинення.</t>
  </si>
  <si>
    <t>Відсутність грошових коштів на розрахунковому рахунку підприємства</t>
  </si>
  <si>
    <t>Відсутність діяльності</t>
  </si>
  <si>
    <t xml:space="preserve">збільшення обсягу реалізації продукції 
з відстрочкою оплати до 6-ти місяців, в той час як сировина та матеріали для виробництва закуповуються тільки по передоплаті
</t>
  </si>
  <si>
    <t>КОМУНАЛЬНЕ ПІДПРИЄМСТВО "ЖОВТОВОДСЬКИЙ ВОДОКАНАЛ" ДНІПРОПЕТРОВСЬКОЇ ОБЛАСНОЇ РАДИ"</t>
  </si>
  <si>
    <t>КОМУНАЛЬНЕ ПІДПРИЄМСТВО "КОМУНАЛЬНЕ НЕКОМЕРЦІЙНЕ ПІДПРИЄМСТВО "ЦЕНТРАЛЬНА ЛІКАРНЯ" КРИНИЧАНСЬКОЇ СЕЛИЩНОЇ РАДИ"</t>
  </si>
  <si>
    <t>ТОВАРИСТВО З ОБМЕЖЕНОЮ ВІДПОВІДАЛЬНІСТЮ "ВІНІЛ"</t>
  </si>
  <si>
    <t>ТОВАРИСТВО З ОБМЕЖЕНОЮ ВІДПОВІДАЛЬНІСТЮ "С.Л.Г."</t>
  </si>
  <si>
    <t>у Дніпропетровській області станом на 06.12.2021</t>
  </si>
  <si>
    <t>ПРИВАТНЕ АКЦІОНЕРНЕ ТОВАРИСТВО "КОРОСТЕНСЬКИЙ МАШИНОБУДІВНИЙ ЗАВОД" *</t>
  </si>
  <si>
    <t>* Згідно Єдиного державного реєстру юридичних осіб, фізичних осіб – підприємців та громадських формувань ПрАТ “Коростенський машинобудівний завод” (код ЄДРПОУ 00203134, керівник Міщук О.О.) перебуває на обліку з 18.10.2021 за адресою: 11500, Житомирська обл., Коростенський р-н, місто Коростень, вул. Сосновського В., буд. 65.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</si>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</sst>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11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14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2" fillId="2" borderId="0" xfId="0" applyNumberFormat="1" applyFont="1" applyFill="1"/>
    <xf numFmtId="0" fontId="10" fillId="2" borderId="0" xfId="0" applyFont="1" applyFill="1"/>
    <xf numFmtId="0" fontId="12" fillId="2" borderId="0" xfId="0" applyFont="1" applyFill="1"/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2" fillId="3" borderId="0" xfId="0" applyFont="1" applyFill="1"/>
    <xf numFmtId="16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/>
    <xf numFmtId="0" fontId="6" fillId="3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2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13" fillId="2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15" fillId="2" borderId="0" xfId="0" applyFont="1" applyFill="1"/>
    <xf numFmtId="0" fontId="16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/>
    <xf numFmtId="0" fontId="17" fillId="2" borderId="0" xfId="0" applyFont="1" applyFill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7"/>
  <sheetViews>
    <sheetView tabSelected="1" showWhiteSpace="0" view="pageBreakPreview" zoomScale="70" zoomScaleNormal="70" zoomScaleSheetLayoutView="70" workbookViewId="0">
      <selection activeCell="C12" sqref="C12"/>
    </sheetView>
  </sheetViews>
  <sheetFormatPr defaultColWidth="9.109375" defaultRowHeight="14.4" x14ac:dyDescent="0.3"/>
  <cols>
    <col min="1" max="1" width="5.109375" style="2" customWidth="1"/>
    <col min="2" max="2" width="32" style="2" customWidth="1"/>
    <col min="3" max="3" width="11.6640625" style="2" customWidth="1"/>
    <col min="4" max="4" width="12.5546875" style="2" customWidth="1"/>
    <col min="5" max="5" width="12.44140625" style="2" customWidth="1"/>
    <col min="6" max="6" width="13.5546875" style="2" customWidth="1"/>
    <col min="7" max="12" width="9.109375" style="2"/>
    <col min="13" max="13" width="12" style="2" bestFit="1" customWidth="1"/>
    <col min="14" max="14" width="10" style="2" customWidth="1"/>
    <col min="15" max="15" width="12" style="2" bestFit="1" customWidth="1"/>
    <col min="16" max="16" width="9.109375" style="2" customWidth="1"/>
    <col min="17" max="17" width="12" style="2" bestFit="1" customWidth="1"/>
    <col min="18" max="18" width="7.109375" style="2" bestFit="1" customWidth="1"/>
    <col min="19" max="19" width="13" style="2" customWidth="1"/>
    <col min="20" max="20" width="38" style="2" customWidth="1"/>
    <col min="21" max="21" width="8.88671875" style="2" customWidth="1"/>
    <col min="22" max="22" width="13.44140625" style="2" customWidth="1"/>
    <col min="23" max="23" width="14.44140625" style="2" customWidth="1"/>
    <col min="24" max="24" width="9.109375" style="2"/>
    <col min="25" max="25" width="10.33203125" style="2" bestFit="1" customWidth="1"/>
    <col min="26" max="16384" width="9.109375" style="2"/>
  </cols>
  <sheetData>
    <row r="1" spans="1:27" ht="8.25" customHeight="1" x14ac:dyDescent="0.3"/>
    <row r="2" spans="1:27" hidden="1" x14ac:dyDescent="0.3"/>
    <row r="3" spans="1:27" ht="17.399999999999999" x14ac:dyDescent="0.3">
      <c r="A3" s="49" t="s">
        <v>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W3" s="8"/>
    </row>
    <row r="4" spans="1:27" ht="17.399999999999999" x14ac:dyDescent="0.3">
      <c r="A4" s="48" t="s">
        <v>152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W4" s="8"/>
    </row>
    <row r="5" spans="1:27" ht="15" customHeight="1" x14ac:dyDescent="0.3">
      <c r="A5" s="52" t="s">
        <v>1</v>
      </c>
      <c r="B5" s="52" t="s">
        <v>2</v>
      </c>
      <c r="C5" s="52" t="s">
        <v>3</v>
      </c>
      <c r="D5" s="52" t="s">
        <v>4</v>
      </c>
      <c r="E5" s="52" t="s">
        <v>5</v>
      </c>
      <c r="F5" s="52" t="s">
        <v>6</v>
      </c>
      <c r="G5" s="52" t="s">
        <v>7</v>
      </c>
      <c r="H5" s="52"/>
      <c r="I5" s="52"/>
      <c r="J5" s="52"/>
      <c r="K5" s="52"/>
      <c r="L5" s="52"/>
      <c r="M5" s="52" t="s">
        <v>8</v>
      </c>
      <c r="N5" s="52"/>
      <c r="O5" s="52"/>
      <c r="P5" s="52"/>
      <c r="Q5" s="52"/>
      <c r="R5" s="52"/>
      <c r="S5" s="51" t="s">
        <v>43</v>
      </c>
      <c r="T5" s="51"/>
      <c r="W5" s="8"/>
    </row>
    <row r="6" spans="1:27" ht="15.75" customHeight="1" x14ac:dyDescent="0.3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 t="s">
        <v>9</v>
      </c>
      <c r="N6" s="52"/>
      <c r="O6" s="52"/>
      <c r="P6" s="52"/>
      <c r="Q6" s="52"/>
      <c r="R6" s="52"/>
      <c r="S6" s="51"/>
      <c r="T6" s="51"/>
      <c r="W6" s="8"/>
    </row>
    <row r="7" spans="1:27" ht="121.5" customHeight="1" x14ac:dyDescent="0.3">
      <c r="A7" s="52"/>
      <c r="B7" s="52"/>
      <c r="C7" s="52"/>
      <c r="D7" s="52"/>
      <c r="E7" s="52"/>
      <c r="F7" s="52"/>
      <c r="G7" s="3">
        <v>44197</v>
      </c>
      <c r="H7" s="4" t="s">
        <v>10</v>
      </c>
      <c r="I7" s="3">
        <v>44470</v>
      </c>
      <c r="J7" s="4" t="s">
        <v>10</v>
      </c>
      <c r="K7" s="3">
        <v>44522</v>
      </c>
      <c r="L7" s="4" t="s">
        <v>10</v>
      </c>
      <c r="M7" s="3">
        <v>44197</v>
      </c>
      <c r="N7" s="4" t="s">
        <v>11</v>
      </c>
      <c r="O7" s="3">
        <v>44501</v>
      </c>
      <c r="P7" s="4" t="s">
        <v>11</v>
      </c>
      <c r="Q7" s="3">
        <v>44536</v>
      </c>
      <c r="R7" s="4" t="s">
        <v>11</v>
      </c>
      <c r="S7" s="51"/>
      <c r="T7" s="19" t="s">
        <v>12</v>
      </c>
      <c r="W7" s="8"/>
      <c r="AA7" s="10"/>
    </row>
    <row r="8" spans="1:27" x14ac:dyDescent="0.3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13</v>
      </c>
      <c r="N8" s="1">
        <v>14</v>
      </c>
      <c r="O8" s="1">
        <v>15</v>
      </c>
      <c r="P8" s="1">
        <v>16</v>
      </c>
      <c r="Q8" s="1">
        <v>17</v>
      </c>
      <c r="R8" s="1">
        <v>18</v>
      </c>
      <c r="S8" s="1">
        <v>19</v>
      </c>
      <c r="T8" s="1">
        <v>20</v>
      </c>
      <c r="W8" s="8"/>
      <c r="AA8" s="10"/>
    </row>
    <row r="9" spans="1:27" ht="31.5" customHeight="1" x14ac:dyDescent="0.3">
      <c r="A9" s="20"/>
      <c r="B9" s="6" t="s">
        <v>13</v>
      </c>
      <c r="C9" s="6"/>
      <c r="D9" s="6"/>
      <c r="E9" s="6"/>
      <c r="F9" s="20"/>
      <c r="G9" s="20"/>
      <c r="H9" s="20"/>
      <c r="I9" s="20"/>
      <c r="J9" s="20"/>
      <c r="K9" s="20"/>
      <c r="L9" s="20"/>
      <c r="M9" s="20">
        <v>51</v>
      </c>
      <c r="N9" s="20"/>
      <c r="O9" s="33">
        <v>69</v>
      </c>
      <c r="P9" s="20"/>
      <c r="Q9" s="37">
        <v>65</v>
      </c>
      <c r="R9" s="20"/>
      <c r="S9" s="20"/>
      <c r="T9" s="20"/>
      <c r="U9" s="28"/>
      <c r="V9" s="56"/>
      <c r="W9" s="56"/>
      <c r="X9" s="56"/>
      <c r="Y9" s="56"/>
      <c r="Z9" s="56"/>
      <c r="AA9" s="10"/>
    </row>
    <row r="10" spans="1:27" x14ac:dyDescent="0.3">
      <c r="A10" s="20"/>
      <c r="B10" s="6" t="s">
        <v>14</v>
      </c>
      <c r="C10" s="6"/>
      <c r="D10" s="6"/>
      <c r="E10" s="6"/>
      <c r="F10" s="20"/>
      <c r="G10" s="20"/>
      <c r="H10" s="20"/>
      <c r="I10" s="20"/>
      <c r="J10" s="20"/>
      <c r="K10" s="20"/>
      <c r="L10" s="20"/>
      <c r="M10" s="5">
        <v>359340.5</v>
      </c>
      <c r="N10" s="20"/>
      <c r="O10" s="5">
        <f>O11+O44+O24</f>
        <v>478826.5</v>
      </c>
      <c r="P10" s="5"/>
      <c r="Q10" s="5">
        <f>Q11+Q44+Q24</f>
        <v>463782.1999999999</v>
      </c>
      <c r="R10" s="20"/>
      <c r="S10" s="7"/>
      <c r="T10" s="6"/>
      <c r="U10" s="39"/>
      <c r="V10" s="9" t="s">
        <v>119</v>
      </c>
      <c r="W10" s="22">
        <f>Q12+Q13+Q14+Q15+Q16+Q17+Q21+Q22+Q18+Q19+Q20</f>
        <v>186005.79999999996</v>
      </c>
      <c r="X10" s="9"/>
      <c r="Y10" s="9"/>
      <c r="Z10" s="9"/>
      <c r="AA10" s="10"/>
    </row>
    <row r="11" spans="1:27" s="15" customFormat="1" ht="17.399999999999999" x14ac:dyDescent="0.3">
      <c r="A11" s="53" t="s">
        <v>126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16">
        <v>141847.5</v>
      </c>
      <c r="N11" s="21"/>
      <c r="O11" s="16">
        <f>SUM(O12:O22)</f>
        <v>193300.79999999996</v>
      </c>
      <c r="P11" s="16"/>
      <c r="Q11" s="16">
        <f>SUM(Q12:Q22)</f>
        <v>186005.79999999996</v>
      </c>
      <c r="R11" s="21"/>
      <c r="S11" s="17"/>
      <c r="T11" s="18"/>
      <c r="U11" s="39"/>
      <c r="V11" s="9"/>
      <c r="W11" s="22"/>
      <c r="X11" s="9"/>
      <c r="Y11" s="9"/>
      <c r="Z11" s="9"/>
      <c r="AA11" s="26"/>
    </row>
    <row r="12" spans="1:27" ht="69" x14ac:dyDescent="0.3">
      <c r="A12" s="1">
        <v>1</v>
      </c>
      <c r="B12" s="1" t="s">
        <v>31</v>
      </c>
      <c r="C12" s="1">
        <v>14308368</v>
      </c>
      <c r="D12" s="1" t="s">
        <v>16</v>
      </c>
      <c r="E12" s="1" t="s">
        <v>15</v>
      </c>
      <c r="F12" s="1">
        <v>2444</v>
      </c>
      <c r="G12" s="1">
        <v>4001</v>
      </c>
      <c r="H12" s="1">
        <v>161</v>
      </c>
      <c r="I12" s="1">
        <v>3690</v>
      </c>
      <c r="J12" s="1">
        <v>108</v>
      </c>
      <c r="K12" s="1">
        <v>3790</v>
      </c>
      <c r="L12" s="1">
        <v>147</v>
      </c>
      <c r="M12" s="27">
        <v>141</v>
      </c>
      <c r="N12" s="27">
        <v>2665</v>
      </c>
      <c r="O12" s="27">
        <v>163298.6</v>
      </c>
      <c r="P12" s="27">
        <v>2777</v>
      </c>
      <c r="Q12" s="27">
        <v>156578</v>
      </c>
      <c r="R12" s="27">
        <v>2494</v>
      </c>
      <c r="S12" s="1">
        <v>7</v>
      </c>
      <c r="T12" s="1" t="s">
        <v>27</v>
      </c>
      <c r="U12" s="28"/>
      <c r="V12" s="9" t="s">
        <v>120</v>
      </c>
      <c r="W12" s="22">
        <f>Q29+Q30+Q31+Q28+Q25+Q26+Q27+Q32+Q33+Q34+Q35+Q36+Q37+Q38+Q39+Q43</f>
        <v>21387.5</v>
      </c>
      <c r="X12" s="9"/>
      <c r="Y12" s="9"/>
      <c r="Z12" s="9"/>
      <c r="AA12" s="10"/>
    </row>
    <row r="13" spans="1:27" ht="110.4" x14ac:dyDescent="0.3">
      <c r="A13" s="1">
        <v>2</v>
      </c>
      <c r="B13" s="1" t="s">
        <v>109</v>
      </c>
      <c r="C13" s="1">
        <v>1432150</v>
      </c>
      <c r="D13" s="1" t="s">
        <v>16</v>
      </c>
      <c r="E13" s="1" t="s">
        <v>15</v>
      </c>
      <c r="F13" s="1">
        <v>111</v>
      </c>
      <c r="G13" s="1">
        <v>391</v>
      </c>
      <c r="H13" s="1">
        <v>273</v>
      </c>
      <c r="I13" s="1">
        <v>387</v>
      </c>
      <c r="J13" s="1">
        <v>276</v>
      </c>
      <c r="K13" s="1">
        <v>387</v>
      </c>
      <c r="L13" s="1">
        <v>276</v>
      </c>
      <c r="M13" s="27">
        <v>10436.700000000001</v>
      </c>
      <c r="N13" s="27">
        <v>4722</v>
      </c>
      <c r="O13" s="27">
        <v>12115.3</v>
      </c>
      <c r="P13" s="27">
        <v>4822</v>
      </c>
      <c r="Q13" s="27">
        <v>12115.3</v>
      </c>
      <c r="R13" s="27">
        <v>4822</v>
      </c>
      <c r="S13" s="1">
        <v>83</v>
      </c>
      <c r="T13" s="1" t="s">
        <v>40</v>
      </c>
      <c r="U13" s="28"/>
      <c r="V13" s="9"/>
      <c r="W13" s="22"/>
      <c r="X13" s="9"/>
      <c r="Y13" s="9"/>
      <c r="Z13" s="9"/>
      <c r="AA13" s="10"/>
    </row>
    <row r="14" spans="1:27" ht="82.8" x14ac:dyDescent="0.3">
      <c r="A14" s="1">
        <v>3</v>
      </c>
      <c r="B14" s="1" t="s">
        <v>124</v>
      </c>
      <c r="C14" s="1">
        <v>14313369</v>
      </c>
      <c r="D14" s="1" t="s">
        <v>16</v>
      </c>
      <c r="E14" s="1" t="s">
        <v>15</v>
      </c>
      <c r="F14" s="1">
        <v>116</v>
      </c>
      <c r="G14" s="1">
        <v>128</v>
      </c>
      <c r="H14" s="1">
        <v>8</v>
      </c>
      <c r="I14" s="1">
        <v>116</v>
      </c>
      <c r="J14" s="1">
        <v>5</v>
      </c>
      <c r="K14" s="1">
        <v>112</v>
      </c>
      <c r="L14" s="1">
        <v>9</v>
      </c>
      <c r="M14" s="27">
        <v>6161.1</v>
      </c>
      <c r="N14" s="27">
        <v>335.1</v>
      </c>
      <c r="O14" s="27">
        <v>1915.3</v>
      </c>
      <c r="P14" s="27">
        <v>172</v>
      </c>
      <c r="Q14" s="27">
        <v>1503</v>
      </c>
      <c r="R14" s="27">
        <v>658.4</v>
      </c>
      <c r="S14" s="1">
        <v>11</v>
      </c>
      <c r="T14" s="1" t="s">
        <v>41</v>
      </c>
      <c r="U14" s="28"/>
      <c r="V14" s="9" t="s">
        <v>121</v>
      </c>
      <c r="W14" s="22">
        <f>Q50+Q51+Q53+Q54+Q55+Q57</f>
        <v>132019.4</v>
      </c>
      <c r="X14" s="9"/>
      <c r="Y14" s="9"/>
      <c r="Z14" s="9"/>
      <c r="AA14" s="10"/>
    </row>
    <row r="15" spans="1:27" ht="55.2" x14ac:dyDescent="0.3">
      <c r="A15" s="1">
        <v>4</v>
      </c>
      <c r="B15" s="1" t="s">
        <v>32</v>
      </c>
      <c r="C15" s="1">
        <v>31330051</v>
      </c>
      <c r="D15" s="1" t="s">
        <v>16</v>
      </c>
      <c r="E15" s="1" t="s">
        <v>15</v>
      </c>
      <c r="F15" s="1">
        <v>18</v>
      </c>
      <c r="G15" s="1">
        <v>64</v>
      </c>
      <c r="H15" s="1">
        <v>46</v>
      </c>
      <c r="I15" s="1">
        <v>64</v>
      </c>
      <c r="J15" s="1">
        <v>46</v>
      </c>
      <c r="K15" s="1">
        <v>64</v>
      </c>
      <c r="L15" s="1">
        <v>46</v>
      </c>
      <c r="M15" s="1">
        <v>3606.5</v>
      </c>
      <c r="N15" s="27">
        <v>1141.4000000000001</v>
      </c>
      <c r="O15" s="1">
        <v>2852.3</v>
      </c>
      <c r="P15" s="27">
        <v>1322.9</v>
      </c>
      <c r="Q15" s="47">
        <v>2747.4</v>
      </c>
      <c r="R15" s="1">
        <v>1322.9</v>
      </c>
      <c r="S15" s="1">
        <v>56</v>
      </c>
      <c r="T15" s="1" t="s">
        <v>77</v>
      </c>
      <c r="U15" s="28"/>
      <c r="V15" s="9" t="s">
        <v>122</v>
      </c>
      <c r="W15" s="22">
        <f>Q45+Q46+Q47+Q48+Q49+Q52+Q56+Q58+Q59+Q60+Q61+Q62+Q63+Q64+Q65+Q66+Q67+Q68+Q69+Q70+Q71+Q72+Q73+Q74+Q75+Q76+Q77+Q78+Q79+Q80+Q81+Q82+Q83+Q84+Q85+Q86</f>
        <v>122631.7</v>
      </c>
      <c r="X15" s="9"/>
      <c r="Y15" s="22">
        <f>W14+W15</f>
        <v>254651.09999999998</v>
      </c>
      <c r="Z15" s="9"/>
      <c r="AA15" s="10"/>
    </row>
    <row r="16" spans="1:27" ht="66.75" customHeight="1" x14ac:dyDescent="0.3">
      <c r="A16" s="1">
        <v>5</v>
      </c>
      <c r="B16" s="1" t="s">
        <v>97</v>
      </c>
      <c r="C16" s="1">
        <v>30168850</v>
      </c>
      <c r="D16" s="1" t="s">
        <v>16</v>
      </c>
      <c r="E16" s="1" t="s">
        <v>15</v>
      </c>
      <c r="F16" s="1">
        <v>331</v>
      </c>
      <c r="G16" s="1">
        <v>264</v>
      </c>
      <c r="H16" s="1">
        <v>0</v>
      </c>
      <c r="I16" s="1">
        <v>264</v>
      </c>
      <c r="J16" s="1">
        <v>0</v>
      </c>
      <c r="K16" s="1">
        <v>264</v>
      </c>
      <c r="L16" s="1">
        <v>0</v>
      </c>
      <c r="M16" s="27">
        <v>2152.3000000000002</v>
      </c>
      <c r="N16" s="27">
        <v>0</v>
      </c>
      <c r="O16" s="27">
        <v>5571.4</v>
      </c>
      <c r="P16" s="27">
        <v>1322.9</v>
      </c>
      <c r="Q16" s="27">
        <v>5571.4</v>
      </c>
      <c r="R16" s="1">
        <v>0</v>
      </c>
      <c r="S16" s="1">
        <v>2</v>
      </c>
      <c r="T16" s="1" t="s">
        <v>53</v>
      </c>
      <c r="U16" s="35"/>
      <c r="V16" s="34"/>
      <c r="W16" s="22"/>
      <c r="X16" s="9"/>
      <c r="Y16" s="9"/>
      <c r="Z16" s="9"/>
    </row>
    <row r="17" spans="1:26" ht="41.4" x14ac:dyDescent="0.3">
      <c r="A17" s="1">
        <v>6</v>
      </c>
      <c r="B17" s="1" t="s">
        <v>33</v>
      </c>
      <c r="C17" s="1">
        <v>292296</v>
      </c>
      <c r="D17" s="1" t="s">
        <v>16</v>
      </c>
      <c r="E17" s="1" t="s">
        <v>15</v>
      </c>
      <c r="F17" s="1">
        <v>9</v>
      </c>
      <c r="G17" s="1">
        <v>33</v>
      </c>
      <c r="H17" s="1">
        <v>26</v>
      </c>
      <c r="I17" s="1">
        <v>33</v>
      </c>
      <c r="J17" s="1">
        <v>26</v>
      </c>
      <c r="K17" s="1">
        <v>33</v>
      </c>
      <c r="L17" s="1">
        <v>26</v>
      </c>
      <c r="M17" s="31">
        <v>329</v>
      </c>
      <c r="N17" s="1">
        <v>260.8</v>
      </c>
      <c r="O17" s="31">
        <v>461.6</v>
      </c>
      <c r="P17" s="1">
        <v>260.8</v>
      </c>
      <c r="Q17" s="31">
        <v>461.6</v>
      </c>
      <c r="R17" s="1">
        <v>260.8</v>
      </c>
      <c r="S17" s="1">
        <v>98</v>
      </c>
      <c r="T17" s="1" t="s">
        <v>28</v>
      </c>
      <c r="U17" s="35"/>
      <c r="V17" s="34"/>
      <c r="W17" s="9"/>
      <c r="X17" s="9"/>
      <c r="Y17" s="9"/>
      <c r="Z17" s="9"/>
    </row>
    <row r="18" spans="1:26" ht="55.2" x14ac:dyDescent="0.3">
      <c r="A18" s="1">
        <v>7</v>
      </c>
      <c r="B18" s="1" t="s">
        <v>44</v>
      </c>
      <c r="C18" s="1">
        <v>689177</v>
      </c>
      <c r="D18" s="1" t="s">
        <v>16</v>
      </c>
      <c r="E18" s="1" t="s">
        <v>15</v>
      </c>
      <c r="F18" s="1">
        <v>31</v>
      </c>
      <c r="G18" s="1" t="s">
        <v>39</v>
      </c>
      <c r="H18" s="1">
        <v>0</v>
      </c>
      <c r="I18" s="1" t="s">
        <v>39</v>
      </c>
      <c r="J18" s="1" t="s">
        <v>39</v>
      </c>
      <c r="K18" s="1">
        <v>31</v>
      </c>
      <c r="L18" s="1" t="s">
        <v>39</v>
      </c>
      <c r="M18" s="27">
        <v>711.9</v>
      </c>
      <c r="N18" s="1">
        <v>0</v>
      </c>
      <c r="O18" s="27">
        <v>1524.3</v>
      </c>
      <c r="P18" s="1" t="s">
        <v>39</v>
      </c>
      <c r="Q18" s="27">
        <v>1524.3</v>
      </c>
      <c r="R18" s="1" t="s">
        <v>39</v>
      </c>
      <c r="S18" s="1">
        <v>7</v>
      </c>
      <c r="T18" s="1" t="s">
        <v>81</v>
      </c>
      <c r="U18" s="25"/>
      <c r="V18" s="32"/>
      <c r="W18" s="10"/>
      <c r="X18" s="10"/>
      <c r="Y18" s="10"/>
      <c r="Z18" s="10"/>
    </row>
    <row r="19" spans="1:26" ht="55.2" x14ac:dyDescent="0.3">
      <c r="A19" s="1">
        <v>8</v>
      </c>
      <c r="B19" s="1" t="s">
        <v>52</v>
      </c>
      <c r="C19" s="1">
        <v>20204928</v>
      </c>
      <c r="D19" s="1" t="s">
        <v>16</v>
      </c>
      <c r="E19" s="1" t="s">
        <v>15</v>
      </c>
      <c r="F19" s="1">
        <v>64</v>
      </c>
      <c r="G19" s="1">
        <v>0</v>
      </c>
      <c r="H19" s="1">
        <v>0</v>
      </c>
      <c r="I19" s="1">
        <v>0</v>
      </c>
      <c r="J19" s="1">
        <v>0</v>
      </c>
      <c r="K19" s="1">
        <v>64</v>
      </c>
      <c r="L19" s="1">
        <v>0</v>
      </c>
      <c r="M19" s="27">
        <v>1948.3</v>
      </c>
      <c r="N19" s="27">
        <v>0</v>
      </c>
      <c r="O19" s="27">
        <v>2351</v>
      </c>
      <c r="P19" s="27">
        <v>0</v>
      </c>
      <c r="Q19" s="27">
        <v>2351</v>
      </c>
      <c r="R19" s="27">
        <v>0</v>
      </c>
      <c r="S19" s="1">
        <v>2</v>
      </c>
      <c r="T19" s="1" t="s">
        <v>82</v>
      </c>
      <c r="U19" s="28"/>
      <c r="V19" s="34"/>
      <c r="W19" s="9"/>
    </row>
    <row r="20" spans="1:26" ht="69" x14ac:dyDescent="0.3">
      <c r="A20" s="1">
        <v>9</v>
      </c>
      <c r="B20" s="1" t="s">
        <v>57</v>
      </c>
      <c r="C20" s="1">
        <v>1035093</v>
      </c>
      <c r="D20" s="1" t="s">
        <v>16</v>
      </c>
      <c r="E20" s="1" t="s">
        <v>26</v>
      </c>
      <c r="F20" s="1"/>
      <c r="G20" s="1"/>
      <c r="H20" s="1"/>
      <c r="I20" s="1"/>
      <c r="J20" s="1"/>
      <c r="K20" s="1"/>
      <c r="L20" s="1"/>
      <c r="M20" s="27">
        <v>0</v>
      </c>
      <c r="N20" s="27">
        <v>0</v>
      </c>
      <c r="O20" s="27">
        <v>744.4</v>
      </c>
      <c r="P20" s="27">
        <v>0</v>
      </c>
      <c r="Q20" s="27">
        <v>744.4</v>
      </c>
      <c r="R20" s="27">
        <v>0</v>
      </c>
      <c r="S20" s="1">
        <v>12</v>
      </c>
      <c r="T20" s="1" t="s">
        <v>87</v>
      </c>
      <c r="U20" s="28"/>
      <c r="V20" s="34"/>
      <c r="W20" s="9"/>
    </row>
    <row r="21" spans="1:26" ht="27.6" x14ac:dyDescent="0.3">
      <c r="A21" s="1">
        <v>10</v>
      </c>
      <c r="B21" s="1" t="s">
        <v>99</v>
      </c>
      <c r="C21" s="1">
        <v>191951</v>
      </c>
      <c r="D21" s="1" t="s">
        <v>16</v>
      </c>
      <c r="E21" s="1" t="s">
        <v>15</v>
      </c>
      <c r="F21" s="1"/>
      <c r="G21" s="1"/>
      <c r="H21" s="1"/>
      <c r="I21" s="1"/>
      <c r="J21" s="1"/>
      <c r="K21" s="1"/>
      <c r="L21" s="1"/>
      <c r="M21" s="1">
        <v>0</v>
      </c>
      <c r="N21" s="1">
        <v>0</v>
      </c>
      <c r="O21" s="27">
        <v>78.900000000000006</v>
      </c>
      <c r="P21" s="1"/>
      <c r="Q21" s="27">
        <v>78.900000000000006</v>
      </c>
      <c r="R21" s="1">
        <v>0</v>
      </c>
      <c r="S21" s="1"/>
      <c r="T21" s="1" t="s">
        <v>138</v>
      </c>
      <c r="U21" s="28"/>
      <c r="V21" s="34"/>
      <c r="W21" s="9"/>
    </row>
    <row r="22" spans="1:26" ht="69" x14ac:dyDescent="0.3">
      <c r="A22" s="1">
        <v>11</v>
      </c>
      <c r="B22" s="1" t="s">
        <v>47</v>
      </c>
      <c r="C22" s="1">
        <v>14310483</v>
      </c>
      <c r="D22" s="1" t="s">
        <v>16</v>
      </c>
      <c r="E22" s="1" t="s">
        <v>15</v>
      </c>
      <c r="F22" s="1">
        <v>84</v>
      </c>
      <c r="G22" s="1">
        <v>85</v>
      </c>
      <c r="H22" s="1">
        <v>0</v>
      </c>
      <c r="I22" s="1">
        <v>85</v>
      </c>
      <c r="J22" s="1">
        <v>0</v>
      </c>
      <c r="K22" s="1">
        <v>84</v>
      </c>
      <c r="L22" s="1">
        <v>0</v>
      </c>
      <c r="M22" s="31">
        <v>1802</v>
      </c>
      <c r="N22" s="1">
        <v>0</v>
      </c>
      <c r="O22" s="31">
        <v>2387.6999999999998</v>
      </c>
      <c r="P22" s="1"/>
      <c r="Q22" s="31">
        <v>2330.5</v>
      </c>
      <c r="R22" s="1">
        <v>0</v>
      </c>
      <c r="S22" s="1">
        <v>5</v>
      </c>
      <c r="T22" s="1" t="s">
        <v>76</v>
      </c>
      <c r="U22" s="28"/>
      <c r="V22" s="29"/>
    </row>
    <row r="23" spans="1:26" ht="18" customHeight="1" x14ac:dyDescent="0.3">
      <c r="A23" s="1"/>
      <c r="U23" s="28"/>
      <c r="V23" s="29"/>
    </row>
    <row r="24" spans="1:26" s="15" customFormat="1" ht="18" x14ac:dyDescent="0.3">
      <c r="A24" s="53" t="s">
        <v>123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11">
        <f>SUM(M25:M43)</f>
        <v>8184.7000000000007</v>
      </c>
      <c r="N24" s="11"/>
      <c r="O24" s="11">
        <f>SUM(O25:O43)</f>
        <v>24971.600000000006</v>
      </c>
      <c r="P24" s="11"/>
      <c r="Q24" s="11">
        <f>SUM(Q25:Q43)</f>
        <v>23125.3</v>
      </c>
      <c r="R24" s="11"/>
      <c r="S24" s="12"/>
      <c r="T24" s="12"/>
      <c r="U24" s="13"/>
      <c r="V24" s="14"/>
    </row>
    <row r="25" spans="1:26" ht="41.4" x14ac:dyDescent="0.3">
      <c r="A25" s="1">
        <v>12</v>
      </c>
      <c r="B25" s="1" t="s">
        <v>68</v>
      </c>
      <c r="C25" s="1">
        <v>19093033</v>
      </c>
      <c r="D25" s="1" t="s">
        <v>20</v>
      </c>
      <c r="E25" s="1" t="s">
        <v>15</v>
      </c>
      <c r="F25" s="1"/>
      <c r="G25" s="1"/>
      <c r="H25" s="1"/>
      <c r="I25" s="1"/>
      <c r="J25" s="1"/>
      <c r="K25" s="1"/>
      <c r="L25" s="1"/>
      <c r="M25" s="27">
        <v>0</v>
      </c>
      <c r="N25" s="27">
        <v>0</v>
      </c>
      <c r="O25" s="27">
        <v>49</v>
      </c>
      <c r="P25" s="27">
        <v>0</v>
      </c>
      <c r="Q25" s="27">
        <v>49</v>
      </c>
      <c r="R25" s="27">
        <v>0</v>
      </c>
      <c r="S25" s="1">
        <v>1</v>
      </c>
      <c r="T25" s="1" t="s">
        <v>108</v>
      </c>
      <c r="U25" s="28"/>
      <c r="V25" s="29"/>
    </row>
    <row r="26" spans="1:26" ht="106.5" customHeight="1" x14ac:dyDescent="0.3">
      <c r="A26" s="1">
        <v>13</v>
      </c>
      <c r="B26" s="1" t="s">
        <v>69</v>
      </c>
      <c r="C26" s="1">
        <v>1984180</v>
      </c>
      <c r="D26" s="1" t="s">
        <v>20</v>
      </c>
      <c r="E26" s="1" t="s">
        <v>15</v>
      </c>
      <c r="F26" s="1">
        <v>72</v>
      </c>
      <c r="G26" s="1">
        <v>0</v>
      </c>
      <c r="H26" s="1">
        <v>0</v>
      </c>
      <c r="I26" s="1">
        <v>72</v>
      </c>
      <c r="J26" s="1">
        <v>0</v>
      </c>
      <c r="K26" s="1">
        <v>72</v>
      </c>
      <c r="L26" s="1">
        <v>0</v>
      </c>
      <c r="M26" s="27">
        <v>0</v>
      </c>
      <c r="N26" s="27">
        <v>0</v>
      </c>
      <c r="O26" s="27">
        <v>467.9</v>
      </c>
      <c r="P26" s="27">
        <v>0</v>
      </c>
      <c r="Q26" s="27">
        <v>131</v>
      </c>
      <c r="R26" s="27">
        <v>0</v>
      </c>
      <c r="S26" s="1"/>
      <c r="T26" s="1" t="s">
        <v>85</v>
      </c>
      <c r="U26" s="28"/>
      <c r="V26" s="29"/>
    </row>
    <row r="27" spans="1:26" ht="80.25" customHeight="1" x14ac:dyDescent="0.3">
      <c r="A27" s="1">
        <v>14</v>
      </c>
      <c r="B27" s="1" t="s">
        <v>70</v>
      </c>
      <c r="C27" s="1">
        <v>1986150</v>
      </c>
      <c r="D27" s="1" t="s">
        <v>20</v>
      </c>
      <c r="E27" s="1" t="s">
        <v>15</v>
      </c>
      <c r="F27" s="1">
        <v>62</v>
      </c>
      <c r="G27" s="1">
        <v>0</v>
      </c>
      <c r="H27" s="1">
        <v>0</v>
      </c>
      <c r="I27" s="1">
        <v>14</v>
      </c>
      <c r="J27" s="1">
        <v>0</v>
      </c>
      <c r="K27" s="1" t="s">
        <v>155</v>
      </c>
      <c r="L27" s="1">
        <v>0</v>
      </c>
      <c r="M27" s="27">
        <v>0</v>
      </c>
      <c r="N27" s="27">
        <v>0</v>
      </c>
      <c r="O27" s="27">
        <v>706.7</v>
      </c>
      <c r="P27" s="27">
        <v>0</v>
      </c>
      <c r="Q27" s="27">
        <v>493</v>
      </c>
      <c r="R27" s="27">
        <v>0</v>
      </c>
      <c r="S27" s="1"/>
      <c r="T27" s="1" t="s">
        <v>86</v>
      </c>
      <c r="U27" s="28"/>
      <c r="V27" s="29"/>
    </row>
    <row r="28" spans="1:26" ht="27.6" x14ac:dyDescent="0.3">
      <c r="A28" s="1">
        <v>15</v>
      </c>
      <c r="B28" s="1" t="s">
        <v>51</v>
      </c>
      <c r="C28" s="1">
        <v>35865003</v>
      </c>
      <c r="D28" s="1" t="s">
        <v>20</v>
      </c>
      <c r="E28" s="1" t="s">
        <v>15</v>
      </c>
      <c r="F28" s="1">
        <v>12</v>
      </c>
      <c r="G28" s="1">
        <v>12</v>
      </c>
      <c r="H28" s="1">
        <v>0</v>
      </c>
      <c r="I28" s="1">
        <v>12</v>
      </c>
      <c r="J28" s="1">
        <v>0</v>
      </c>
      <c r="K28" s="1">
        <v>12</v>
      </c>
      <c r="L28" s="1">
        <v>0</v>
      </c>
      <c r="M28" s="27">
        <v>52.7</v>
      </c>
      <c r="N28" s="27">
        <v>0</v>
      </c>
      <c r="O28" s="27">
        <v>137.9</v>
      </c>
      <c r="P28" s="27">
        <v>0</v>
      </c>
      <c r="Q28" s="27">
        <v>140.9</v>
      </c>
      <c r="R28" s="27">
        <v>0</v>
      </c>
      <c r="S28" s="1">
        <v>4</v>
      </c>
      <c r="T28" s="1" t="s">
        <v>82</v>
      </c>
      <c r="U28" s="28"/>
      <c r="V28" s="29"/>
    </row>
    <row r="29" spans="1:26" ht="41.4" x14ac:dyDescent="0.3">
      <c r="A29" s="1">
        <v>16</v>
      </c>
      <c r="B29" s="1" t="s">
        <v>34</v>
      </c>
      <c r="C29" s="1">
        <v>24246778</v>
      </c>
      <c r="D29" s="1" t="s">
        <v>20</v>
      </c>
      <c r="E29" s="1" t="s">
        <v>15</v>
      </c>
      <c r="F29" s="1">
        <v>83</v>
      </c>
      <c r="G29" s="1">
        <v>86</v>
      </c>
      <c r="H29" s="1">
        <v>3</v>
      </c>
      <c r="I29" s="1">
        <v>79</v>
      </c>
      <c r="J29" s="1">
        <v>5</v>
      </c>
      <c r="K29" s="1">
        <v>83</v>
      </c>
      <c r="L29" s="1">
        <v>1</v>
      </c>
      <c r="M29" s="27">
        <v>3463.8</v>
      </c>
      <c r="N29" s="27">
        <v>188.5</v>
      </c>
      <c r="O29" s="27">
        <v>6260.4</v>
      </c>
      <c r="P29" s="27">
        <v>209</v>
      </c>
      <c r="Q29" s="27">
        <v>6256.9</v>
      </c>
      <c r="R29" s="1">
        <v>88.9</v>
      </c>
      <c r="S29" s="1">
        <v>21</v>
      </c>
      <c r="T29" s="1" t="s">
        <v>29</v>
      </c>
      <c r="U29" s="28"/>
      <c r="V29" s="29"/>
    </row>
    <row r="30" spans="1:26" ht="99.75" customHeight="1" x14ac:dyDescent="0.3">
      <c r="A30" s="1">
        <v>17</v>
      </c>
      <c r="B30" s="1" t="s">
        <v>38</v>
      </c>
      <c r="C30" s="1">
        <v>20202467</v>
      </c>
      <c r="D30" s="1" t="s">
        <v>20</v>
      </c>
      <c r="E30" s="1" t="s">
        <v>15</v>
      </c>
      <c r="F30" s="1">
        <v>270</v>
      </c>
      <c r="G30" s="1">
        <v>274</v>
      </c>
      <c r="H30" s="1">
        <v>25</v>
      </c>
      <c r="I30" s="1">
        <v>274</v>
      </c>
      <c r="J30" s="1">
        <v>25</v>
      </c>
      <c r="K30" s="1">
        <v>266</v>
      </c>
      <c r="L30" s="1">
        <v>25</v>
      </c>
      <c r="M30" s="27">
        <v>888.6</v>
      </c>
      <c r="N30" s="1">
        <v>293.89999999999998</v>
      </c>
      <c r="O30" s="27">
        <v>2584</v>
      </c>
      <c r="P30" s="1">
        <v>293</v>
      </c>
      <c r="Q30" s="27">
        <v>2467.5</v>
      </c>
      <c r="R30" s="1">
        <v>255.4</v>
      </c>
      <c r="S30" s="1">
        <v>25</v>
      </c>
      <c r="T30" s="1" t="s">
        <v>30</v>
      </c>
      <c r="U30" s="28"/>
      <c r="V30" s="29"/>
    </row>
    <row r="31" spans="1:26" ht="127.5" customHeight="1" x14ac:dyDescent="0.3">
      <c r="A31" s="1">
        <v>18</v>
      </c>
      <c r="B31" s="1" t="s">
        <v>56</v>
      </c>
      <c r="C31" s="1">
        <v>2128201</v>
      </c>
      <c r="D31" s="1" t="s">
        <v>20</v>
      </c>
      <c r="E31" s="1" t="s">
        <v>15</v>
      </c>
      <c r="F31" s="1">
        <v>125</v>
      </c>
      <c r="G31" s="1">
        <v>122</v>
      </c>
      <c r="H31" s="1">
        <v>0</v>
      </c>
      <c r="I31" s="1">
        <v>116</v>
      </c>
      <c r="J31" s="1">
        <v>0</v>
      </c>
      <c r="K31" s="1">
        <v>116</v>
      </c>
      <c r="L31" s="1">
        <v>0</v>
      </c>
      <c r="M31" s="27">
        <v>3779.6</v>
      </c>
      <c r="N31" s="27">
        <v>0</v>
      </c>
      <c r="O31" s="27">
        <v>6167.9</v>
      </c>
      <c r="P31" s="27">
        <v>0</v>
      </c>
      <c r="Q31" s="27">
        <v>6167.9</v>
      </c>
      <c r="R31" s="27">
        <v>0</v>
      </c>
      <c r="S31" s="1">
        <v>11</v>
      </c>
      <c r="T31" s="1" t="s">
        <v>21</v>
      </c>
      <c r="U31" s="28"/>
      <c r="V31" s="29"/>
    </row>
    <row r="32" spans="1:26" ht="41.4" x14ac:dyDescent="0.3">
      <c r="A32" s="1">
        <v>19</v>
      </c>
      <c r="B32" s="1" t="s">
        <v>71</v>
      </c>
      <c r="C32" s="1">
        <v>2466151</v>
      </c>
      <c r="D32" s="1" t="s">
        <v>20</v>
      </c>
      <c r="E32" s="1" t="s">
        <v>15</v>
      </c>
      <c r="F32" s="1">
        <v>7</v>
      </c>
      <c r="G32" s="1">
        <v>0</v>
      </c>
      <c r="H32" s="1">
        <v>0</v>
      </c>
      <c r="I32" s="1">
        <v>18</v>
      </c>
      <c r="J32" s="1">
        <v>11</v>
      </c>
      <c r="K32" s="1">
        <v>18</v>
      </c>
      <c r="L32" s="1">
        <v>11</v>
      </c>
      <c r="M32" s="27">
        <v>0</v>
      </c>
      <c r="N32" s="27">
        <v>0</v>
      </c>
      <c r="O32" s="27">
        <v>1985.7</v>
      </c>
      <c r="P32" s="27">
        <v>674.9</v>
      </c>
      <c r="Q32" s="27">
        <v>1985.7</v>
      </c>
      <c r="R32" s="27">
        <v>674.9</v>
      </c>
      <c r="S32" s="1">
        <v>4</v>
      </c>
      <c r="T32" s="1" t="s">
        <v>144</v>
      </c>
      <c r="U32" s="28"/>
      <c r="V32" s="29"/>
    </row>
    <row r="33" spans="1:22" ht="55.2" x14ac:dyDescent="0.3">
      <c r="A33" s="1">
        <v>20</v>
      </c>
      <c r="B33" s="1" t="s">
        <v>72</v>
      </c>
      <c r="C33" s="1">
        <v>32410771</v>
      </c>
      <c r="D33" s="1" t="s">
        <v>20</v>
      </c>
      <c r="E33" s="1" t="s">
        <v>15</v>
      </c>
      <c r="F33" s="1">
        <v>9</v>
      </c>
      <c r="G33" s="1">
        <v>0</v>
      </c>
      <c r="H33" s="1">
        <v>0</v>
      </c>
      <c r="I33" s="1">
        <v>9</v>
      </c>
      <c r="J33" s="1">
        <v>2</v>
      </c>
      <c r="K33" s="1">
        <v>9</v>
      </c>
      <c r="L33" s="1">
        <v>2</v>
      </c>
      <c r="M33" s="27">
        <v>0</v>
      </c>
      <c r="N33" s="27">
        <v>0</v>
      </c>
      <c r="O33" s="27">
        <v>132.9</v>
      </c>
      <c r="P33" s="27">
        <v>19.899999999999999</v>
      </c>
      <c r="Q33" s="27">
        <v>29.8</v>
      </c>
      <c r="R33" s="27">
        <v>19.899999999999999</v>
      </c>
      <c r="S33" s="1">
        <v>6</v>
      </c>
      <c r="T33" s="1" t="s">
        <v>84</v>
      </c>
      <c r="U33" s="28"/>
      <c r="V33" s="29"/>
    </row>
    <row r="34" spans="1:22" ht="41.4" x14ac:dyDescent="0.3">
      <c r="A34" s="1">
        <v>21</v>
      </c>
      <c r="B34" s="1" t="s">
        <v>73</v>
      </c>
      <c r="C34" s="1">
        <v>38813644</v>
      </c>
      <c r="D34" s="1" t="s">
        <v>20</v>
      </c>
      <c r="E34" s="1" t="s">
        <v>15</v>
      </c>
      <c r="F34" s="1">
        <v>9</v>
      </c>
      <c r="G34" s="1">
        <v>0</v>
      </c>
      <c r="H34" s="1">
        <v>0</v>
      </c>
      <c r="I34" s="1">
        <v>9</v>
      </c>
      <c r="J34" s="1">
        <v>2</v>
      </c>
      <c r="K34" s="1">
        <v>9</v>
      </c>
      <c r="L34" s="1">
        <v>2</v>
      </c>
      <c r="M34" s="27">
        <v>0</v>
      </c>
      <c r="N34" s="27">
        <v>0</v>
      </c>
      <c r="O34" s="27">
        <v>169.9</v>
      </c>
      <c r="P34" s="27">
        <v>0</v>
      </c>
      <c r="Q34" s="27">
        <v>154.19999999999999</v>
      </c>
      <c r="R34" s="27">
        <v>0</v>
      </c>
      <c r="S34" s="1"/>
      <c r="T34" s="1" t="s">
        <v>91</v>
      </c>
      <c r="U34" s="28"/>
      <c r="V34" s="29"/>
    </row>
    <row r="35" spans="1:22" ht="55.2" x14ac:dyDescent="0.3">
      <c r="A35" s="1">
        <v>22</v>
      </c>
      <c r="B35" s="1" t="s">
        <v>74</v>
      </c>
      <c r="C35" s="1">
        <v>32861273</v>
      </c>
      <c r="D35" s="1" t="s">
        <v>20</v>
      </c>
      <c r="E35" s="1" t="s">
        <v>15</v>
      </c>
      <c r="F35" s="1"/>
      <c r="G35" s="1"/>
      <c r="H35" s="1"/>
      <c r="I35" s="1"/>
      <c r="J35" s="1"/>
      <c r="K35" s="1"/>
      <c r="L35" s="1"/>
      <c r="M35" s="27">
        <v>0</v>
      </c>
      <c r="N35" s="27">
        <v>0</v>
      </c>
      <c r="O35" s="27">
        <v>450</v>
      </c>
      <c r="P35" s="27">
        <v>0</v>
      </c>
      <c r="Q35" s="27">
        <v>411.6</v>
      </c>
      <c r="R35" s="27">
        <v>0</v>
      </c>
      <c r="S35" s="1">
        <v>1</v>
      </c>
      <c r="T35" s="1" t="s">
        <v>91</v>
      </c>
      <c r="U35" s="28"/>
      <c r="V35" s="29"/>
    </row>
    <row r="36" spans="1:22" ht="41.4" x14ac:dyDescent="0.3">
      <c r="A36" s="1">
        <v>23</v>
      </c>
      <c r="B36" s="1" t="s">
        <v>75</v>
      </c>
      <c r="C36" s="1">
        <v>40162305</v>
      </c>
      <c r="D36" s="1" t="s">
        <v>20</v>
      </c>
      <c r="E36" s="1" t="s">
        <v>15</v>
      </c>
      <c r="F36" s="1">
        <v>25</v>
      </c>
      <c r="G36" s="1">
        <v>0</v>
      </c>
      <c r="H36" s="1">
        <v>0</v>
      </c>
      <c r="I36" s="1">
        <v>25</v>
      </c>
      <c r="J36" s="1">
        <v>6</v>
      </c>
      <c r="K36" s="1">
        <v>25</v>
      </c>
      <c r="L36" s="1">
        <v>6</v>
      </c>
      <c r="M36" s="27">
        <v>0</v>
      </c>
      <c r="N36" s="27">
        <v>0</v>
      </c>
      <c r="O36" s="27">
        <v>175.5</v>
      </c>
      <c r="P36" s="27">
        <v>33.700000000000003</v>
      </c>
      <c r="Q36" s="27">
        <v>120.3</v>
      </c>
      <c r="R36" s="27">
        <v>33.700000000000003</v>
      </c>
      <c r="S36" s="1">
        <v>6</v>
      </c>
      <c r="T36" s="1" t="s">
        <v>93</v>
      </c>
      <c r="U36" s="28"/>
      <c r="V36" s="29"/>
    </row>
    <row r="37" spans="1:22" ht="82.8" x14ac:dyDescent="0.3">
      <c r="A37" s="1">
        <v>24</v>
      </c>
      <c r="B37" s="46" t="s">
        <v>106</v>
      </c>
      <c r="C37" s="1">
        <v>35323645</v>
      </c>
      <c r="D37" s="1" t="s">
        <v>20</v>
      </c>
      <c r="E37" s="1" t="s">
        <v>15</v>
      </c>
      <c r="F37" s="1"/>
      <c r="G37" s="1"/>
      <c r="H37" s="1"/>
      <c r="I37" s="1"/>
      <c r="J37" s="1"/>
      <c r="K37" s="1"/>
      <c r="L37" s="1"/>
      <c r="M37" s="27">
        <v>0</v>
      </c>
      <c r="N37" s="27">
        <v>0</v>
      </c>
      <c r="O37" s="27">
        <v>1103.9000000000001</v>
      </c>
      <c r="P37" s="27">
        <v>0</v>
      </c>
      <c r="Q37" s="27">
        <v>1103.9000000000001</v>
      </c>
      <c r="R37" s="27">
        <v>0</v>
      </c>
      <c r="S37" s="1">
        <v>4</v>
      </c>
      <c r="T37" s="1" t="s">
        <v>107</v>
      </c>
      <c r="U37" s="28"/>
      <c r="V37" s="29"/>
    </row>
    <row r="38" spans="1:22" ht="84" customHeight="1" x14ac:dyDescent="0.3">
      <c r="A38" s="1">
        <v>25</v>
      </c>
      <c r="B38" s="1" t="s">
        <v>117</v>
      </c>
      <c r="C38" s="1">
        <v>1986204</v>
      </c>
      <c r="D38" s="1" t="s">
        <v>20</v>
      </c>
      <c r="E38" s="1" t="s">
        <v>15</v>
      </c>
      <c r="F38" s="1"/>
      <c r="G38" s="1"/>
      <c r="H38" s="1"/>
      <c r="I38" s="1"/>
      <c r="J38" s="1"/>
      <c r="K38" s="1"/>
      <c r="L38" s="1"/>
      <c r="M38" s="27">
        <v>0</v>
      </c>
      <c r="N38" s="27">
        <v>0</v>
      </c>
      <c r="O38" s="27">
        <v>818.6</v>
      </c>
      <c r="P38" s="27">
        <v>0</v>
      </c>
      <c r="Q38" s="27">
        <v>762.4</v>
      </c>
      <c r="R38" s="27">
        <v>0</v>
      </c>
      <c r="S38" s="1">
        <v>1</v>
      </c>
      <c r="T38" s="1"/>
      <c r="U38" s="28"/>
      <c r="V38" s="29"/>
    </row>
    <row r="39" spans="1:22" ht="89.25" customHeight="1" x14ac:dyDescent="0.3">
      <c r="A39" s="1">
        <v>26</v>
      </c>
      <c r="B39" s="1" t="s">
        <v>116</v>
      </c>
      <c r="C39" s="1">
        <v>1986015</v>
      </c>
      <c r="D39" s="1" t="s">
        <v>20</v>
      </c>
      <c r="E39" s="1" t="s">
        <v>15</v>
      </c>
      <c r="F39" s="1"/>
      <c r="G39" s="1"/>
      <c r="H39" s="1"/>
      <c r="I39" s="1"/>
      <c r="J39" s="1"/>
      <c r="K39" s="1"/>
      <c r="L39" s="1"/>
      <c r="M39" s="27">
        <v>0</v>
      </c>
      <c r="N39" s="27">
        <v>0</v>
      </c>
      <c r="O39" s="27">
        <v>1277.2</v>
      </c>
      <c r="P39" s="27">
        <v>0</v>
      </c>
      <c r="Q39" s="27">
        <v>1113.4000000000001</v>
      </c>
      <c r="R39" s="27">
        <v>0</v>
      </c>
      <c r="S39" s="1">
        <v>1</v>
      </c>
      <c r="T39" s="1" t="s">
        <v>118</v>
      </c>
      <c r="U39" s="28"/>
      <c r="V39" s="29"/>
    </row>
    <row r="40" spans="1:22" ht="59.25" customHeight="1" x14ac:dyDescent="0.3">
      <c r="A40" s="1">
        <v>27</v>
      </c>
      <c r="B40" s="1" t="s">
        <v>135</v>
      </c>
      <c r="C40" s="1">
        <v>1988522</v>
      </c>
      <c r="D40" s="1" t="s">
        <v>20</v>
      </c>
      <c r="E40" s="1" t="s">
        <v>15</v>
      </c>
      <c r="F40" s="1"/>
      <c r="G40" s="1"/>
      <c r="H40" s="1"/>
      <c r="I40" s="1"/>
      <c r="J40" s="1"/>
      <c r="K40" s="1"/>
      <c r="L40" s="1"/>
      <c r="M40" s="27">
        <v>0</v>
      </c>
      <c r="N40" s="27"/>
      <c r="O40" s="27">
        <v>534.4</v>
      </c>
      <c r="P40" s="27"/>
      <c r="Q40" s="27">
        <v>542.70000000000005</v>
      </c>
      <c r="R40" s="27"/>
      <c r="S40" s="1"/>
      <c r="T40" s="1"/>
      <c r="U40" s="28"/>
      <c r="V40" s="29"/>
    </row>
    <row r="41" spans="1:22" ht="41.25" customHeight="1" x14ac:dyDescent="0.3">
      <c r="A41" s="1">
        <v>28</v>
      </c>
      <c r="B41" s="1" t="s">
        <v>127</v>
      </c>
      <c r="C41" s="1">
        <v>1976387</v>
      </c>
      <c r="D41" s="1" t="s">
        <v>20</v>
      </c>
      <c r="E41" s="1" t="s">
        <v>15</v>
      </c>
      <c r="F41" s="1"/>
      <c r="G41" s="1"/>
      <c r="H41" s="1"/>
      <c r="I41" s="1"/>
      <c r="J41" s="1"/>
      <c r="K41" s="1"/>
      <c r="L41" s="1"/>
      <c r="M41" s="27">
        <v>0</v>
      </c>
      <c r="N41" s="27"/>
      <c r="O41" s="27">
        <v>1405.1</v>
      </c>
      <c r="P41" s="27"/>
      <c r="Q41" s="27">
        <v>1195.0999999999999</v>
      </c>
      <c r="R41" s="27"/>
      <c r="S41" s="1"/>
      <c r="T41" s="38" t="s">
        <v>131</v>
      </c>
      <c r="U41" s="28"/>
      <c r="V41" s="29"/>
    </row>
    <row r="42" spans="1:22" ht="82.5" customHeight="1" x14ac:dyDescent="0.3">
      <c r="A42" s="1">
        <v>29</v>
      </c>
      <c r="B42" s="1" t="s">
        <v>148</v>
      </c>
      <c r="C42" s="1">
        <v>32182594</v>
      </c>
      <c r="D42" s="1" t="s">
        <v>20</v>
      </c>
      <c r="E42" s="1" t="s">
        <v>15</v>
      </c>
      <c r="F42" s="1"/>
      <c r="G42" s="1"/>
      <c r="H42" s="1"/>
      <c r="I42" s="1"/>
      <c r="J42" s="1"/>
      <c r="K42" s="1"/>
      <c r="L42" s="1"/>
      <c r="M42" s="27">
        <v>0</v>
      </c>
      <c r="N42" s="27"/>
      <c r="O42" s="27">
        <v>393.2</v>
      </c>
      <c r="P42" s="27"/>
      <c r="Q42" s="27">
        <v>0</v>
      </c>
      <c r="R42" s="27"/>
      <c r="S42" s="1"/>
      <c r="T42" s="1"/>
      <c r="U42" s="28"/>
      <c r="V42" s="29"/>
    </row>
    <row r="43" spans="1:22" ht="82.5" customHeight="1" x14ac:dyDescent="0.3">
      <c r="A43" s="1">
        <v>30</v>
      </c>
      <c r="B43" s="1" t="s">
        <v>149</v>
      </c>
      <c r="C43" s="1">
        <v>1988226</v>
      </c>
      <c r="D43" s="1" t="s">
        <v>20</v>
      </c>
      <c r="E43" s="1" t="s">
        <v>15</v>
      </c>
      <c r="F43" s="1"/>
      <c r="G43" s="1"/>
      <c r="H43" s="1"/>
      <c r="I43" s="1"/>
      <c r="J43" s="1"/>
      <c r="K43" s="1"/>
      <c r="L43" s="1"/>
      <c r="M43" s="27">
        <v>0</v>
      </c>
      <c r="N43" s="27"/>
      <c r="O43" s="27">
        <v>151.4</v>
      </c>
      <c r="P43" s="27"/>
      <c r="Q43" s="27">
        <v>0</v>
      </c>
      <c r="R43" s="27"/>
      <c r="S43" s="1"/>
      <c r="T43" s="38"/>
      <c r="U43" s="28"/>
      <c r="V43" s="29"/>
    </row>
    <row r="44" spans="1:22" s="15" customFormat="1" ht="17.399999999999999" x14ac:dyDescent="0.3">
      <c r="A44" s="53" t="s">
        <v>125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16">
        <v>206287.6</v>
      </c>
      <c r="N44" s="23"/>
      <c r="O44" s="16">
        <f>SUM(O45:O85)</f>
        <v>260554.1</v>
      </c>
      <c r="P44" s="23"/>
      <c r="Q44" s="16">
        <f>SUM(Q45:Q85)</f>
        <v>254651.09999999998</v>
      </c>
      <c r="R44" s="23"/>
      <c r="S44" s="36"/>
      <c r="T44" s="36"/>
      <c r="U44" s="13"/>
      <c r="V44" s="14"/>
    </row>
    <row r="45" spans="1:22" s="45" customFormat="1" ht="55.2" x14ac:dyDescent="0.3">
      <c r="A45" s="1">
        <v>31</v>
      </c>
      <c r="B45" s="1" t="s">
        <v>55</v>
      </c>
      <c r="C45" s="1">
        <v>1412851</v>
      </c>
      <c r="D45" s="1" t="s">
        <v>17</v>
      </c>
      <c r="E45" s="1" t="s">
        <v>15</v>
      </c>
      <c r="F45" s="1">
        <v>153</v>
      </c>
      <c r="G45" s="1">
        <v>153</v>
      </c>
      <c r="H45" s="1">
        <v>14</v>
      </c>
      <c r="I45" s="1">
        <v>153</v>
      </c>
      <c r="J45" s="1">
        <v>14</v>
      </c>
      <c r="K45" s="1">
        <v>153</v>
      </c>
      <c r="L45" s="1">
        <v>12</v>
      </c>
      <c r="M45" s="27">
        <v>2751.4</v>
      </c>
      <c r="N45" s="27">
        <v>186.9</v>
      </c>
      <c r="O45" s="27">
        <v>0</v>
      </c>
      <c r="P45" s="27">
        <v>0</v>
      </c>
      <c r="Q45" s="27">
        <v>0</v>
      </c>
      <c r="R45" s="27">
        <v>0</v>
      </c>
      <c r="S45" s="1"/>
      <c r="T45" s="1"/>
      <c r="U45" s="43"/>
      <c r="V45" s="44"/>
    </row>
    <row r="46" spans="1:22" s="45" customFormat="1" ht="55.2" x14ac:dyDescent="0.3">
      <c r="A46" s="1">
        <v>32</v>
      </c>
      <c r="B46" s="1" t="s">
        <v>102</v>
      </c>
      <c r="C46" s="1">
        <v>14311614</v>
      </c>
      <c r="D46" s="1" t="s">
        <v>17</v>
      </c>
      <c r="E46" s="1" t="s">
        <v>15</v>
      </c>
      <c r="F46" s="1">
        <v>1142</v>
      </c>
      <c r="G46" s="1">
        <v>1142</v>
      </c>
      <c r="H46" s="1">
        <v>0</v>
      </c>
      <c r="I46" s="1">
        <v>1142</v>
      </c>
      <c r="J46" s="1">
        <v>0</v>
      </c>
      <c r="K46" s="1">
        <v>688</v>
      </c>
      <c r="L46" s="1">
        <v>0</v>
      </c>
      <c r="M46" s="27">
        <v>27611.200000000001</v>
      </c>
      <c r="N46" s="27">
        <v>0</v>
      </c>
      <c r="O46" s="27">
        <v>26017</v>
      </c>
      <c r="P46" s="27">
        <v>0</v>
      </c>
      <c r="Q46" s="27">
        <v>24073.599999999999</v>
      </c>
      <c r="R46" s="27">
        <v>0</v>
      </c>
      <c r="S46" s="1"/>
      <c r="T46" s="1" t="s">
        <v>18</v>
      </c>
      <c r="U46" s="43"/>
      <c r="V46" s="44"/>
    </row>
    <row r="47" spans="1:22" s="45" customFormat="1" ht="57.75" customHeight="1" x14ac:dyDescent="0.3">
      <c r="A47" s="1">
        <v>33</v>
      </c>
      <c r="B47" s="1" t="s">
        <v>110</v>
      </c>
      <c r="C47" s="1">
        <v>1128481</v>
      </c>
      <c r="D47" s="1" t="s">
        <v>17</v>
      </c>
      <c r="E47" s="1" t="s">
        <v>15</v>
      </c>
      <c r="F47" s="1">
        <v>70</v>
      </c>
      <c r="G47" s="1">
        <v>70</v>
      </c>
      <c r="H47" s="1">
        <v>0</v>
      </c>
      <c r="I47" s="1">
        <v>68</v>
      </c>
      <c r="J47" s="1">
        <v>0</v>
      </c>
      <c r="K47" s="1">
        <v>68</v>
      </c>
      <c r="L47" s="1">
        <v>0</v>
      </c>
      <c r="M47" s="27">
        <v>995.7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1">
        <v>3</v>
      </c>
      <c r="T47" s="1" t="s">
        <v>18</v>
      </c>
      <c r="U47" s="43"/>
      <c r="V47" s="44"/>
    </row>
    <row r="48" spans="1:22" s="45" customFormat="1" ht="69" x14ac:dyDescent="0.3">
      <c r="A48" s="1">
        <v>34</v>
      </c>
      <c r="B48" s="1" t="s">
        <v>37</v>
      </c>
      <c r="C48" s="1">
        <v>1234929</v>
      </c>
      <c r="D48" s="1" t="s">
        <v>17</v>
      </c>
      <c r="E48" s="1" t="s">
        <v>15</v>
      </c>
      <c r="F48" s="1">
        <v>34</v>
      </c>
      <c r="G48" s="1">
        <v>55</v>
      </c>
      <c r="H48" s="1">
        <v>21</v>
      </c>
      <c r="I48" s="1">
        <v>55</v>
      </c>
      <c r="J48" s="1">
        <v>21</v>
      </c>
      <c r="K48" s="1">
        <v>55</v>
      </c>
      <c r="L48" s="1">
        <v>21</v>
      </c>
      <c r="M48" s="27">
        <v>967.6</v>
      </c>
      <c r="N48" s="1">
        <v>0</v>
      </c>
      <c r="O48" s="27">
        <v>1739.1</v>
      </c>
      <c r="P48" s="1">
        <v>0</v>
      </c>
      <c r="Q48" s="27">
        <v>1739.1</v>
      </c>
      <c r="R48" s="1">
        <v>0</v>
      </c>
      <c r="S48" s="1">
        <v>29</v>
      </c>
      <c r="T48" s="1" t="s">
        <v>19</v>
      </c>
      <c r="U48" s="43"/>
      <c r="V48" s="44"/>
    </row>
    <row r="49" spans="1:22" s="45" customFormat="1" ht="106.5" customHeight="1" x14ac:dyDescent="0.3">
      <c r="A49" s="1">
        <v>35</v>
      </c>
      <c r="B49" s="1" t="s">
        <v>35</v>
      </c>
      <c r="C49" s="1">
        <v>4689352</v>
      </c>
      <c r="D49" s="1" t="s">
        <v>17</v>
      </c>
      <c r="E49" s="1" t="s">
        <v>15</v>
      </c>
      <c r="F49" s="1">
        <v>12</v>
      </c>
      <c r="G49" s="1">
        <v>87</v>
      </c>
      <c r="H49" s="1">
        <v>75</v>
      </c>
      <c r="I49" s="1">
        <v>87</v>
      </c>
      <c r="J49" s="1">
        <v>75</v>
      </c>
      <c r="K49" s="1">
        <v>87</v>
      </c>
      <c r="L49" s="1">
        <v>75</v>
      </c>
      <c r="M49" s="27">
        <v>3782.9</v>
      </c>
      <c r="N49" s="1">
        <v>1227.7</v>
      </c>
      <c r="O49" s="27">
        <v>5655</v>
      </c>
      <c r="P49" s="1">
        <v>932.8</v>
      </c>
      <c r="Q49" s="27">
        <v>5655</v>
      </c>
      <c r="R49" s="1">
        <v>932.8</v>
      </c>
      <c r="S49" s="1">
        <v>59</v>
      </c>
      <c r="T49" s="1" t="s">
        <v>78</v>
      </c>
      <c r="U49" s="43"/>
      <c r="V49" s="44"/>
    </row>
    <row r="50" spans="1:22" s="42" customFormat="1" ht="69" x14ac:dyDescent="0.3">
      <c r="A50" s="1">
        <v>36</v>
      </c>
      <c r="B50" s="1" t="s">
        <v>36</v>
      </c>
      <c r="C50" s="1">
        <v>1239186</v>
      </c>
      <c r="D50" s="1" t="s">
        <v>17</v>
      </c>
      <c r="E50" s="1" t="s">
        <v>22</v>
      </c>
      <c r="F50" s="1">
        <v>8</v>
      </c>
      <c r="G50" s="1">
        <v>231</v>
      </c>
      <c r="H50" s="1">
        <v>222</v>
      </c>
      <c r="I50" s="1">
        <v>222</v>
      </c>
      <c r="J50" s="1">
        <v>214</v>
      </c>
      <c r="K50" s="1">
        <v>222</v>
      </c>
      <c r="L50" s="1">
        <v>214</v>
      </c>
      <c r="M50" s="27">
        <v>4121.3999999999996</v>
      </c>
      <c r="N50" s="1">
        <v>2143.3000000000002</v>
      </c>
      <c r="O50" s="27">
        <v>4449.6000000000004</v>
      </c>
      <c r="P50" s="27">
        <v>3094.1</v>
      </c>
      <c r="Q50" s="27">
        <v>4449.6000000000004</v>
      </c>
      <c r="R50" s="27">
        <v>3094.1</v>
      </c>
      <c r="S50" s="1">
        <v>43</v>
      </c>
      <c r="T50" s="1" t="s">
        <v>142</v>
      </c>
      <c r="U50" s="40"/>
      <c r="V50" s="41"/>
    </row>
    <row r="51" spans="1:22" s="42" customFormat="1" ht="114.75" customHeight="1" x14ac:dyDescent="0.3">
      <c r="A51" s="1">
        <v>37</v>
      </c>
      <c r="B51" s="1" t="s">
        <v>92</v>
      </c>
      <c r="C51" s="1">
        <v>4819211</v>
      </c>
      <c r="D51" s="1" t="s">
        <v>17</v>
      </c>
      <c r="E51" s="1" t="s">
        <v>22</v>
      </c>
      <c r="F51" s="1">
        <v>51</v>
      </c>
      <c r="G51" s="1">
        <v>0</v>
      </c>
      <c r="H51" s="1">
        <v>0</v>
      </c>
      <c r="I51" s="1">
        <v>117</v>
      </c>
      <c r="J51" s="1">
        <v>68</v>
      </c>
      <c r="K51" s="1">
        <v>117</v>
      </c>
      <c r="L51" s="1">
        <v>68</v>
      </c>
      <c r="M51" s="27">
        <v>1183</v>
      </c>
      <c r="N51" s="27">
        <v>6</v>
      </c>
      <c r="O51" s="27">
        <v>6032.7</v>
      </c>
      <c r="P51" s="27">
        <v>2420.1999999999998</v>
      </c>
      <c r="Q51" s="27">
        <v>6032.7</v>
      </c>
      <c r="R51" s="27">
        <v>2420.1999999999998</v>
      </c>
      <c r="S51" s="1">
        <v>19</v>
      </c>
      <c r="T51" s="1" t="s">
        <v>143</v>
      </c>
      <c r="U51" s="40"/>
      <c r="V51" s="41"/>
    </row>
    <row r="52" spans="1:22" s="45" customFormat="1" ht="68.25" customHeight="1" x14ac:dyDescent="0.3">
      <c r="A52" s="1">
        <v>38</v>
      </c>
      <c r="B52" s="1" t="s">
        <v>103</v>
      </c>
      <c r="C52" s="1">
        <v>32495626</v>
      </c>
      <c r="D52" s="1" t="s">
        <v>17</v>
      </c>
      <c r="E52" s="1" t="s">
        <v>15</v>
      </c>
      <c r="F52" s="1">
        <v>426</v>
      </c>
      <c r="G52" s="1">
        <v>657</v>
      </c>
      <c r="H52" s="1">
        <v>251</v>
      </c>
      <c r="I52" s="1">
        <v>657</v>
      </c>
      <c r="J52" s="1">
        <v>256</v>
      </c>
      <c r="K52" s="1">
        <v>657</v>
      </c>
      <c r="L52" s="1">
        <v>256</v>
      </c>
      <c r="M52" s="27">
        <v>38178.400000000001</v>
      </c>
      <c r="N52" s="27">
        <v>10667</v>
      </c>
      <c r="O52" s="27">
        <v>47540.800000000003</v>
      </c>
      <c r="P52" s="27">
        <v>11011</v>
      </c>
      <c r="Q52" s="27">
        <v>47314</v>
      </c>
      <c r="R52" s="27">
        <v>12.75</v>
      </c>
      <c r="S52" s="1">
        <v>30</v>
      </c>
      <c r="T52" s="1" t="s">
        <v>79</v>
      </c>
      <c r="U52" s="43"/>
      <c r="V52" s="44"/>
    </row>
    <row r="53" spans="1:22" s="42" customFormat="1" ht="55.2" x14ac:dyDescent="0.3">
      <c r="A53" s="1">
        <v>39</v>
      </c>
      <c r="B53" s="1" t="s">
        <v>23</v>
      </c>
      <c r="C53" s="1">
        <v>5393122</v>
      </c>
      <c r="D53" s="1" t="s">
        <v>17</v>
      </c>
      <c r="E53" s="1" t="s">
        <v>22</v>
      </c>
      <c r="F53" s="1">
        <v>957</v>
      </c>
      <c r="G53" s="1">
        <v>1232</v>
      </c>
      <c r="H53" s="1">
        <v>0</v>
      </c>
      <c r="I53" s="1">
        <v>1232</v>
      </c>
      <c r="J53" s="1">
        <v>0</v>
      </c>
      <c r="K53" s="1">
        <v>1232</v>
      </c>
      <c r="L53" s="1">
        <v>137</v>
      </c>
      <c r="M53" s="27">
        <v>59145</v>
      </c>
      <c r="N53" s="27">
        <v>0</v>
      </c>
      <c r="O53" s="27">
        <v>79384.800000000003</v>
      </c>
      <c r="P53" s="27">
        <v>0</v>
      </c>
      <c r="Q53" s="27">
        <v>79384.800000000003</v>
      </c>
      <c r="R53" s="1">
        <v>1026.0999999999999</v>
      </c>
      <c r="S53" s="1">
        <v>29</v>
      </c>
      <c r="T53" s="1" t="s">
        <v>42</v>
      </c>
      <c r="U53" s="40"/>
      <c r="V53" s="32"/>
    </row>
    <row r="54" spans="1:22" s="42" customFormat="1" ht="51.75" customHeight="1" x14ac:dyDescent="0.3">
      <c r="A54" s="1">
        <v>40</v>
      </c>
      <c r="B54" s="1" t="s">
        <v>24</v>
      </c>
      <c r="C54" s="1">
        <v>19354901</v>
      </c>
      <c r="D54" s="1" t="s">
        <v>17</v>
      </c>
      <c r="E54" s="1" t="s">
        <v>22</v>
      </c>
      <c r="F54" s="1">
        <v>46</v>
      </c>
      <c r="G54" s="1">
        <v>997</v>
      </c>
      <c r="H54" s="1">
        <v>951</v>
      </c>
      <c r="I54" s="1">
        <v>997</v>
      </c>
      <c r="J54" s="1">
        <v>951</v>
      </c>
      <c r="K54" s="1">
        <v>997</v>
      </c>
      <c r="L54" s="1">
        <v>951</v>
      </c>
      <c r="M54" s="27">
        <v>25550</v>
      </c>
      <c r="N54" s="1"/>
      <c r="O54" s="27">
        <v>26191.200000000001</v>
      </c>
      <c r="P54" s="1"/>
      <c r="Q54" s="27">
        <v>26140.5</v>
      </c>
      <c r="R54" s="1"/>
      <c r="S54" s="1">
        <v>48</v>
      </c>
      <c r="T54" s="1" t="s">
        <v>25</v>
      </c>
      <c r="U54" s="40"/>
      <c r="V54" s="41"/>
    </row>
    <row r="55" spans="1:22" s="42" customFormat="1" ht="60.6" customHeight="1" x14ac:dyDescent="0.3">
      <c r="A55" s="1">
        <v>41</v>
      </c>
      <c r="B55" s="1" t="s">
        <v>153</v>
      </c>
      <c r="C55" s="1">
        <v>203134</v>
      </c>
      <c r="D55" s="1" t="s">
        <v>17</v>
      </c>
      <c r="E55" s="1" t="s">
        <v>22</v>
      </c>
      <c r="F55" s="1"/>
      <c r="G55" s="1"/>
      <c r="H55" s="1"/>
      <c r="I55" s="1"/>
      <c r="J55" s="1"/>
      <c r="K55" s="1"/>
      <c r="L55" s="1"/>
      <c r="M55" s="27">
        <v>0</v>
      </c>
      <c r="N55" s="27">
        <v>0</v>
      </c>
      <c r="O55" s="27">
        <v>50.7</v>
      </c>
      <c r="P55" s="27">
        <v>0</v>
      </c>
      <c r="Q55" s="27">
        <v>0</v>
      </c>
      <c r="R55" s="27">
        <v>0</v>
      </c>
      <c r="S55" s="1">
        <v>0</v>
      </c>
      <c r="T55" s="30" t="s">
        <v>141</v>
      </c>
      <c r="U55" s="40"/>
      <c r="V55" s="41"/>
    </row>
    <row r="56" spans="1:22" s="45" customFormat="1" ht="69" x14ac:dyDescent="0.3">
      <c r="A56" s="1">
        <v>42</v>
      </c>
      <c r="B56" s="1" t="s">
        <v>45</v>
      </c>
      <c r="C56" s="1">
        <v>40376547</v>
      </c>
      <c r="D56" s="1" t="s">
        <v>17</v>
      </c>
      <c r="E56" s="1" t="s">
        <v>15</v>
      </c>
      <c r="F56" s="1">
        <v>61</v>
      </c>
      <c r="G56" s="1">
        <v>147</v>
      </c>
      <c r="H56" s="1">
        <v>82</v>
      </c>
      <c r="I56" s="1">
        <v>142</v>
      </c>
      <c r="J56" s="1">
        <v>64</v>
      </c>
      <c r="K56" s="1">
        <v>140</v>
      </c>
      <c r="L56" s="1">
        <v>79</v>
      </c>
      <c r="M56" s="27">
        <v>4196.2</v>
      </c>
      <c r="N56" s="1">
        <v>0</v>
      </c>
      <c r="O56" s="27">
        <v>4245.2</v>
      </c>
      <c r="P56" s="1">
        <v>1728.1</v>
      </c>
      <c r="Q56" s="27">
        <v>4245.2</v>
      </c>
      <c r="R56" s="1">
        <v>1728.1</v>
      </c>
      <c r="S56" s="1">
        <v>22</v>
      </c>
      <c r="T56" s="1" t="s">
        <v>112</v>
      </c>
      <c r="U56" s="43"/>
      <c r="V56" s="44"/>
    </row>
    <row r="57" spans="1:22" s="42" customFormat="1" ht="111.75" customHeight="1" x14ac:dyDescent="0.3">
      <c r="A57" s="1">
        <v>43</v>
      </c>
      <c r="B57" s="1" t="s">
        <v>46</v>
      </c>
      <c r="C57" s="1">
        <v>31950828</v>
      </c>
      <c r="D57" s="1" t="s">
        <v>17</v>
      </c>
      <c r="E57" s="1" t="s">
        <v>22</v>
      </c>
      <c r="F57" s="1">
        <v>20</v>
      </c>
      <c r="G57" s="1">
        <v>43</v>
      </c>
      <c r="H57" s="1">
        <v>43</v>
      </c>
      <c r="I57" s="1">
        <v>63</v>
      </c>
      <c r="J57" s="1">
        <v>43</v>
      </c>
      <c r="K57" s="1">
        <v>63</v>
      </c>
      <c r="L57" s="1">
        <v>43</v>
      </c>
      <c r="M57" s="27">
        <v>800.9</v>
      </c>
      <c r="N57" s="1">
        <v>800.9</v>
      </c>
      <c r="O57" s="27">
        <v>16011.8</v>
      </c>
      <c r="P57" s="1">
        <v>775.8</v>
      </c>
      <c r="Q57" s="27">
        <v>16011.8</v>
      </c>
      <c r="R57" s="1">
        <v>775.8</v>
      </c>
      <c r="S57" s="1">
        <v>7</v>
      </c>
      <c r="T57" s="1" t="s">
        <v>80</v>
      </c>
      <c r="U57" s="40"/>
      <c r="V57" s="41"/>
    </row>
    <row r="58" spans="1:22" s="45" customFormat="1" ht="27.6" x14ac:dyDescent="0.3">
      <c r="A58" s="1">
        <v>44</v>
      </c>
      <c r="B58" s="1" t="s">
        <v>49</v>
      </c>
      <c r="C58" s="1">
        <v>36933660</v>
      </c>
      <c r="D58" s="1" t="s">
        <v>50</v>
      </c>
      <c r="E58" s="1" t="s">
        <v>15</v>
      </c>
      <c r="F58" s="1">
        <v>239</v>
      </c>
      <c r="G58" s="1">
        <v>255</v>
      </c>
      <c r="H58" s="1">
        <v>0</v>
      </c>
      <c r="I58" s="1">
        <v>255</v>
      </c>
      <c r="J58" s="1">
        <v>0</v>
      </c>
      <c r="K58" s="1">
        <v>239</v>
      </c>
      <c r="L58" s="1"/>
      <c r="M58" s="27">
        <v>8858</v>
      </c>
      <c r="N58" s="27">
        <v>0</v>
      </c>
      <c r="O58" s="27">
        <v>12774.3</v>
      </c>
      <c r="P58" s="27">
        <v>0</v>
      </c>
      <c r="Q58" s="27">
        <v>12774.3</v>
      </c>
      <c r="R58" s="27">
        <v>0</v>
      </c>
      <c r="S58" s="1">
        <v>4</v>
      </c>
      <c r="T58" s="1" t="s">
        <v>82</v>
      </c>
      <c r="U58" s="43"/>
      <c r="V58" s="44"/>
    </row>
    <row r="59" spans="1:22" s="45" customFormat="1" ht="41.4" x14ac:dyDescent="0.3">
      <c r="A59" s="1">
        <v>45</v>
      </c>
      <c r="B59" s="1" t="s">
        <v>54</v>
      </c>
      <c r="C59" s="1">
        <v>40702954</v>
      </c>
      <c r="D59" s="1" t="s">
        <v>17</v>
      </c>
      <c r="E59" s="1" t="s">
        <v>15</v>
      </c>
      <c r="F59" s="1">
        <v>33</v>
      </c>
      <c r="G59" s="1">
        <v>0</v>
      </c>
      <c r="H59" s="1">
        <v>0</v>
      </c>
      <c r="I59" s="1">
        <v>33</v>
      </c>
      <c r="J59" s="1">
        <v>0</v>
      </c>
      <c r="K59" s="1">
        <v>33</v>
      </c>
      <c r="L59" s="1">
        <v>0</v>
      </c>
      <c r="M59" s="27">
        <v>291.7</v>
      </c>
      <c r="N59" s="27">
        <v>0</v>
      </c>
      <c r="O59" s="27">
        <v>541.79999999999995</v>
      </c>
      <c r="P59" s="27">
        <v>0</v>
      </c>
      <c r="Q59" s="27">
        <v>541.79999999999995</v>
      </c>
      <c r="R59" s="27">
        <v>0</v>
      </c>
      <c r="S59" s="1">
        <v>4</v>
      </c>
      <c r="T59" s="1" t="s">
        <v>83</v>
      </c>
      <c r="U59" s="43"/>
      <c r="V59" s="44"/>
    </row>
    <row r="60" spans="1:22" s="45" customFormat="1" ht="41.4" x14ac:dyDescent="0.3">
      <c r="A60" s="1">
        <v>46</v>
      </c>
      <c r="B60" s="1" t="s">
        <v>58</v>
      </c>
      <c r="C60" s="1">
        <v>20267455</v>
      </c>
      <c r="D60" s="1" t="s">
        <v>17</v>
      </c>
      <c r="E60" s="1" t="s">
        <v>15</v>
      </c>
      <c r="F60" s="1"/>
      <c r="G60" s="1"/>
      <c r="H60" s="1"/>
      <c r="I60" s="1"/>
      <c r="J60" s="1"/>
      <c r="K60" s="1"/>
      <c r="L60" s="1"/>
      <c r="M60" s="27">
        <v>0</v>
      </c>
      <c r="N60" s="27">
        <v>0</v>
      </c>
      <c r="O60" s="27">
        <v>1037.3</v>
      </c>
      <c r="P60" s="27">
        <v>0</v>
      </c>
      <c r="Q60" s="27">
        <v>273.5</v>
      </c>
      <c r="R60" s="27">
        <v>0</v>
      </c>
      <c r="S60" s="1">
        <v>4</v>
      </c>
      <c r="T60" s="1" t="s">
        <v>140</v>
      </c>
      <c r="U60" s="43"/>
      <c r="V60" s="44"/>
    </row>
    <row r="61" spans="1:22" s="45" customFormat="1" ht="55.2" x14ac:dyDescent="0.3">
      <c r="A61" s="1">
        <v>47</v>
      </c>
      <c r="B61" s="1" t="s">
        <v>113</v>
      </c>
      <c r="C61" s="1">
        <v>4880239</v>
      </c>
      <c r="D61" s="1" t="s">
        <v>17</v>
      </c>
      <c r="E61" s="1" t="s">
        <v>15</v>
      </c>
      <c r="F61" s="1">
        <v>68</v>
      </c>
      <c r="G61" s="1">
        <v>67</v>
      </c>
      <c r="H61" s="1">
        <v>0</v>
      </c>
      <c r="I61" s="1">
        <v>68</v>
      </c>
      <c r="J61" s="1">
        <v>7</v>
      </c>
      <c r="K61" s="1">
        <v>68</v>
      </c>
      <c r="L61" s="1">
        <v>7</v>
      </c>
      <c r="M61" s="1">
        <v>1009.1</v>
      </c>
      <c r="N61" s="1">
        <v>303.7</v>
      </c>
      <c r="O61" s="27">
        <v>3959.8</v>
      </c>
      <c r="P61" s="1">
        <v>94.3</v>
      </c>
      <c r="Q61" s="27">
        <v>2463.6999999999998</v>
      </c>
      <c r="R61" s="1">
        <v>94.3</v>
      </c>
      <c r="S61" s="1">
        <v>3</v>
      </c>
      <c r="T61" s="1" t="s">
        <v>48</v>
      </c>
      <c r="U61" s="43"/>
      <c r="V61" s="44"/>
    </row>
    <row r="62" spans="1:22" s="45" customFormat="1" ht="41.4" x14ac:dyDescent="0.3">
      <c r="A62" s="1">
        <v>48</v>
      </c>
      <c r="B62" s="1" t="s">
        <v>94</v>
      </c>
      <c r="C62" s="1">
        <v>39085846</v>
      </c>
      <c r="D62" s="1" t="s">
        <v>17</v>
      </c>
      <c r="E62" s="1" t="s">
        <v>15</v>
      </c>
      <c r="F62" s="1"/>
      <c r="G62" s="1"/>
      <c r="H62" s="1"/>
      <c r="I62" s="1"/>
      <c r="J62" s="1"/>
      <c r="K62" s="1"/>
      <c r="L62" s="1"/>
      <c r="M62" s="27">
        <v>0</v>
      </c>
      <c r="N62" s="27">
        <v>0</v>
      </c>
      <c r="O62" s="27">
        <v>1146.2</v>
      </c>
      <c r="P62" s="27">
        <v>0</v>
      </c>
      <c r="Q62" s="27">
        <v>1215.5999999999999</v>
      </c>
      <c r="R62" s="27">
        <v>39.4</v>
      </c>
      <c r="S62" s="1">
        <v>12</v>
      </c>
      <c r="T62" s="1" t="s">
        <v>101</v>
      </c>
      <c r="U62" s="43"/>
      <c r="V62" s="44"/>
    </row>
    <row r="63" spans="1:22" s="45" customFormat="1" ht="41.4" x14ac:dyDescent="0.3">
      <c r="A63" s="1">
        <v>49</v>
      </c>
      <c r="B63" s="1" t="s">
        <v>134</v>
      </c>
      <c r="C63" s="1">
        <v>36496040</v>
      </c>
      <c r="D63" s="1" t="s">
        <v>17</v>
      </c>
      <c r="E63" s="1" t="s">
        <v>15</v>
      </c>
      <c r="F63" s="1"/>
      <c r="G63" s="1"/>
      <c r="H63" s="1"/>
      <c r="I63" s="1"/>
      <c r="J63" s="1"/>
      <c r="K63" s="1"/>
      <c r="L63" s="1"/>
      <c r="M63" s="27">
        <v>0</v>
      </c>
      <c r="N63" s="27">
        <v>0</v>
      </c>
      <c r="O63" s="27">
        <v>3054.1</v>
      </c>
      <c r="P63" s="27"/>
      <c r="Q63" s="27">
        <v>3054.1</v>
      </c>
      <c r="R63" s="27"/>
      <c r="S63" s="1"/>
      <c r="T63" s="1" t="s">
        <v>105</v>
      </c>
      <c r="U63" s="43"/>
      <c r="V63" s="44"/>
    </row>
    <row r="64" spans="1:22" s="45" customFormat="1" ht="57" customHeight="1" x14ac:dyDescent="0.3">
      <c r="A64" s="1">
        <v>50</v>
      </c>
      <c r="B64" s="1" t="s">
        <v>95</v>
      </c>
      <c r="C64" s="1">
        <v>39958379</v>
      </c>
      <c r="D64" s="1" t="s">
        <v>17</v>
      </c>
      <c r="E64" s="1" t="s">
        <v>15</v>
      </c>
      <c r="F64" s="1"/>
      <c r="G64" s="1"/>
      <c r="H64" s="1"/>
      <c r="I64" s="1"/>
      <c r="J64" s="1"/>
      <c r="K64" s="1"/>
      <c r="L64" s="1"/>
      <c r="M64" s="27">
        <v>0</v>
      </c>
      <c r="N64" s="27">
        <v>0</v>
      </c>
      <c r="O64" s="27">
        <v>245.7</v>
      </c>
      <c r="P64" s="27">
        <v>0</v>
      </c>
      <c r="Q64" s="27">
        <v>245.7</v>
      </c>
      <c r="R64" s="27">
        <v>0</v>
      </c>
      <c r="S64" s="1">
        <v>1</v>
      </c>
      <c r="T64" s="1" t="s">
        <v>146</v>
      </c>
      <c r="U64" s="43"/>
      <c r="V64" s="44"/>
    </row>
    <row r="65" spans="1:22" s="45" customFormat="1" ht="36.75" customHeight="1" x14ac:dyDescent="0.3">
      <c r="A65" s="1">
        <v>51</v>
      </c>
      <c r="B65" s="1" t="s">
        <v>96</v>
      </c>
      <c r="C65" s="1">
        <v>34561704</v>
      </c>
      <c r="D65" s="1" t="s">
        <v>17</v>
      </c>
      <c r="E65" s="1" t="s">
        <v>15</v>
      </c>
      <c r="F65" s="1"/>
      <c r="G65" s="1"/>
      <c r="H65" s="1"/>
      <c r="I65" s="1"/>
      <c r="J65" s="1"/>
      <c r="K65" s="1"/>
      <c r="L65" s="1"/>
      <c r="M65" s="27">
        <v>0</v>
      </c>
      <c r="N65" s="27">
        <v>0</v>
      </c>
      <c r="O65" s="27">
        <v>30.9</v>
      </c>
      <c r="P65" s="27">
        <v>0</v>
      </c>
      <c r="Q65" s="27">
        <v>30.9</v>
      </c>
      <c r="R65" s="27">
        <v>0</v>
      </c>
      <c r="S65" s="1">
        <v>1</v>
      </c>
      <c r="T65" s="1"/>
      <c r="U65" s="43"/>
      <c r="V65" s="44"/>
    </row>
    <row r="66" spans="1:22" s="45" customFormat="1" ht="41.4" x14ac:dyDescent="0.3">
      <c r="A66" s="1">
        <v>52</v>
      </c>
      <c r="B66" s="1" t="s">
        <v>136</v>
      </c>
      <c r="C66" s="1">
        <v>32328787</v>
      </c>
      <c r="D66" s="1" t="s">
        <v>17</v>
      </c>
      <c r="E66" s="1" t="s">
        <v>15</v>
      </c>
      <c r="F66" s="1"/>
      <c r="G66" s="1"/>
      <c r="H66" s="1"/>
      <c r="I66" s="1"/>
      <c r="J66" s="1"/>
      <c r="K66" s="1"/>
      <c r="L66" s="1"/>
      <c r="M66" s="27">
        <v>0</v>
      </c>
      <c r="N66" s="27">
        <v>0</v>
      </c>
      <c r="O66" s="27">
        <v>571.29999999999995</v>
      </c>
      <c r="P66" s="27">
        <v>0</v>
      </c>
      <c r="Q66" s="27">
        <v>571.29999999999995</v>
      </c>
      <c r="R66" s="27">
        <v>0</v>
      </c>
      <c r="S66" s="1">
        <v>2</v>
      </c>
      <c r="T66" s="1" t="s">
        <v>139</v>
      </c>
      <c r="U66" s="43"/>
      <c r="V66" s="44"/>
    </row>
    <row r="67" spans="1:22" s="45" customFormat="1" ht="41.4" x14ac:dyDescent="0.3">
      <c r="A67" s="1">
        <v>53</v>
      </c>
      <c r="B67" s="1" t="s">
        <v>104</v>
      </c>
      <c r="C67" s="1">
        <v>43122904</v>
      </c>
      <c r="D67" s="1" t="s">
        <v>17</v>
      </c>
      <c r="E67" s="1" t="s">
        <v>15</v>
      </c>
      <c r="F67" s="1"/>
      <c r="G67" s="1"/>
      <c r="H67" s="1"/>
      <c r="I67" s="1"/>
      <c r="J67" s="1"/>
      <c r="K67" s="1"/>
      <c r="L67" s="1"/>
      <c r="M67" s="27">
        <v>0</v>
      </c>
      <c r="N67" s="27">
        <v>0</v>
      </c>
      <c r="O67" s="27">
        <v>1257.7</v>
      </c>
      <c r="P67" s="27">
        <v>0</v>
      </c>
      <c r="Q67" s="27">
        <v>1257.7</v>
      </c>
      <c r="R67" s="27">
        <v>0</v>
      </c>
      <c r="S67" s="1">
        <v>4</v>
      </c>
      <c r="T67" s="1" t="s">
        <v>105</v>
      </c>
      <c r="U67" s="43"/>
      <c r="V67" s="44"/>
    </row>
    <row r="68" spans="1:22" s="45" customFormat="1" ht="41.4" x14ac:dyDescent="0.3">
      <c r="A68" s="1">
        <v>54</v>
      </c>
      <c r="B68" s="1" t="s">
        <v>111</v>
      </c>
      <c r="C68" s="1">
        <v>53260465</v>
      </c>
      <c r="D68" s="1" t="s">
        <v>17</v>
      </c>
      <c r="E68" s="1" t="s">
        <v>15</v>
      </c>
      <c r="F68" s="1"/>
      <c r="G68" s="1"/>
      <c r="H68" s="1"/>
      <c r="I68" s="1"/>
      <c r="J68" s="1"/>
      <c r="K68" s="1"/>
      <c r="L68" s="1"/>
      <c r="M68" s="27">
        <v>0</v>
      </c>
      <c r="N68" s="27">
        <v>0</v>
      </c>
      <c r="O68" s="27">
        <v>218.3</v>
      </c>
      <c r="P68" s="27">
        <v>0</v>
      </c>
      <c r="Q68" s="27">
        <v>247</v>
      </c>
      <c r="R68" s="27">
        <v>0</v>
      </c>
      <c r="S68" s="1"/>
      <c r="T68" s="1"/>
      <c r="U68" s="43"/>
      <c r="V68" s="44"/>
    </row>
    <row r="69" spans="1:22" s="45" customFormat="1" ht="27.6" x14ac:dyDescent="0.3">
      <c r="A69" s="1">
        <v>55</v>
      </c>
      <c r="B69" s="1" t="s">
        <v>115</v>
      </c>
      <c r="C69" s="1">
        <v>3649604</v>
      </c>
      <c r="D69" s="1" t="s">
        <v>17</v>
      </c>
      <c r="E69" s="1" t="s">
        <v>15</v>
      </c>
      <c r="F69" s="1"/>
      <c r="G69" s="1"/>
      <c r="H69" s="1"/>
      <c r="I69" s="1"/>
      <c r="J69" s="1"/>
      <c r="K69" s="1"/>
      <c r="L69" s="1"/>
      <c r="M69" s="27">
        <v>0</v>
      </c>
      <c r="N69" s="27">
        <v>0</v>
      </c>
      <c r="O69" s="27">
        <v>358</v>
      </c>
      <c r="P69" s="27">
        <v>0</v>
      </c>
      <c r="Q69" s="27">
        <v>0</v>
      </c>
      <c r="R69" s="27">
        <v>0</v>
      </c>
      <c r="S69" s="1"/>
      <c r="T69" s="1"/>
      <c r="U69" s="43"/>
      <c r="V69" s="44"/>
    </row>
    <row r="70" spans="1:22" s="45" customFormat="1" ht="51.75" customHeight="1" x14ac:dyDescent="0.3">
      <c r="A70" s="1">
        <v>56</v>
      </c>
      <c r="B70" s="1" t="s">
        <v>114</v>
      </c>
      <c r="C70" s="1">
        <v>38988348</v>
      </c>
      <c r="D70" s="1" t="s">
        <v>17</v>
      </c>
      <c r="E70" s="1" t="s">
        <v>15</v>
      </c>
      <c r="F70" s="1"/>
      <c r="G70" s="1"/>
      <c r="H70" s="1"/>
      <c r="I70" s="1"/>
      <c r="J70" s="1"/>
      <c r="K70" s="1"/>
      <c r="L70" s="1"/>
      <c r="M70" s="27">
        <v>0</v>
      </c>
      <c r="N70" s="27">
        <v>0</v>
      </c>
      <c r="O70" s="27">
        <v>640.9</v>
      </c>
      <c r="P70" s="27">
        <v>0</v>
      </c>
      <c r="Q70" s="27">
        <v>640.9</v>
      </c>
      <c r="R70" s="27">
        <v>0</v>
      </c>
      <c r="S70" s="1"/>
      <c r="T70" s="1" t="s">
        <v>105</v>
      </c>
      <c r="U70" s="43"/>
      <c r="V70" s="44"/>
    </row>
    <row r="71" spans="1:22" s="45" customFormat="1" ht="82.8" x14ac:dyDescent="0.3">
      <c r="A71" s="1">
        <v>57</v>
      </c>
      <c r="B71" s="1" t="s">
        <v>59</v>
      </c>
      <c r="C71" s="1">
        <v>32286941</v>
      </c>
      <c r="D71" s="1" t="s">
        <v>17</v>
      </c>
      <c r="E71" s="1" t="s">
        <v>15</v>
      </c>
      <c r="F71" s="1"/>
      <c r="G71" s="1"/>
      <c r="H71" s="1"/>
      <c r="I71" s="1"/>
      <c r="J71" s="1"/>
      <c r="K71" s="1"/>
      <c r="L71" s="1"/>
      <c r="M71" s="27">
        <v>0</v>
      </c>
      <c r="N71" s="27">
        <v>0</v>
      </c>
      <c r="O71" s="27">
        <v>519.5</v>
      </c>
      <c r="P71" s="27">
        <v>112.6</v>
      </c>
      <c r="Q71" s="27">
        <v>261.89999999999998</v>
      </c>
      <c r="R71" s="27">
        <v>36.5</v>
      </c>
      <c r="S71" s="1">
        <v>6</v>
      </c>
      <c r="T71" s="1" t="s">
        <v>85</v>
      </c>
      <c r="U71" s="43"/>
      <c r="V71" s="44"/>
    </row>
    <row r="72" spans="1:22" s="45" customFormat="1" ht="82.8" x14ac:dyDescent="0.3">
      <c r="A72" s="1">
        <v>58</v>
      </c>
      <c r="B72" s="1" t="s">
        <v>60</v>
      </c>
      <c r="C72" s="1">
        <v>37214061</v>
      </c>
      <c r="D72" s="1" t="s">
        <v>17</v>
      </c>
      <c r="E72" s="1" t="s">
        <v>15</v>
      </c>
      <c r="F72" s="1"/>
      <c r="G72" s="1"/>
      <c r="H72" s="1"/>
      <c r="I72" s="1"/>
      <c r="J72" s="1"/>
      <c r="K72" s="1"/>
      <c r="L72" s="1"/>
      <c r="M72" s="27">
        <v>0</v>
      </c>
      <c r="N72" s="27">
        <v>0</v>
      </c>
      <c r="O72" s="27">
        <v>429.2</v>
      </c>
      <c r="P72" s="27">
        <v>0</v>
      </c>
      <c r="Q72" s="27">
        <v>429.2</v>
      </c>
      <c r="R72" s="27">
        <v>0</v>
      </c>
      <c r="S72" s="1">
        <v>1</v>
      </c>
      <c r="T72" s="1" t="s">
        <v>85</v>
      </c>
      <c r="U72" s="43"/>
      <c r="V72" s="44"/>
    </row>
    <row r="73" spans="1:22" s="45" customFormat="1" ht="41.4" x14ac:dyDescent="0.3">
      <c r="A73" s="1">
        <v>59</v>
      </c>
      <c r="B73" s="1" t="s">
        <v>61</v>
      </c>
      <c r="C73" s="1">
        <v>40132155</v>
      </c>
      <c r="D73" s="1" t="s">
        <v>17</v>
      </c>
      <c r="E73" s="1" t="s">
        <v>15</v>
      </c>
      <c r="F73" s="1"/>
      <c r="G73" s="1"/>
      <c r="H73" s="1"/>
      <c r="I73" s="1"/>
      <c r="J73" s="1"/>
      <c r="K73" s="1"/>
      <c r="L73" s="1"/>
      <c r="M73" s="27">
        <v>0</v>
      </c>
      <c r="N73" s="27">
        <v>0</v>
      </c>
      <c r="O73" s="27">
        <v>2525.6</v>
      </c>
      <c r="P73" s="27">
        <v>0</v>
      </c>
      <c r="Q73" s="27">
        <v>2525.6</v>
      </c>
      <c r="R73" s="27">
        <v>0</v>
      </c>
      <c r="S73" s="1">
        <v>1</v>
      </c>
      <c r="T73" s="1" t="s">
        <v>89</v>
      </c>
      <c r="U73" s="43"/>
      <c r="V73" s="44"/>
    </row>
    <row r="74" spans="1:22" s="45" customFormat="1" ht="55.2" x14ac:dyDescent="0.3">
      <c r="A74" s="1">
        <v>60</v>
      </c>
      <c r="B74" s="1" t="s">
        <v>62</v>
      </c>
      <c r="C74" s="1">
        <v>41378000</v>
      </c>
      <c r="D74" s="1" t="s">
        <v>17</v>
      </c>
      <c r="E74" s="1" t="s">
        <v>15</v>
      </c>
      <c r="F74" s="1"/>
      <c r="G74" s="1"/>
      <c r="H74" s="1"/>
      <c r="I74" s="1"/>
      <c r="J74" s="1"/>
      <c r="K74" s="1"/>
      <c r="L74" s="1"/>
      <c r="M74" s="27">
        <v>0</v>
      </c>
      <c r="N74" s="27">
        <v>0</v>
      </c>
      <c r="O74" s="27">
        <v>162.1</v>
      </c>
      <c r="P74" s="27">
        <v>0</v>
      </c>
      <c r="Q74" s="27">
        <v>162.1</v>
      </c>
      <c r="R74" s="27">
        <v>45.2</v>
      </c>
      <c r="S74" s="1">
        <v>14</v>
      </c>
      <c r="T74" s="1" t="s">
        <v>100</v>
      </c>
      <c r="U74" s="43"/>
      <c r="V74" s="44"/>
    </row>
    <row r="75" spans="1:22" s="45" customFormat="1" ht="43.5" customHeight="1" x14ac:dyDescent="0.3">
      <c r="A75" s="1">
        <v>61</v>
      </c>
      <c r="B75" s="1" t="s">
        <v>63</v>
      </c>
      <c r="C75" s="1">
        <v>41947785</v>
      </c>
      <c r="D75" s="1" t="s">
        <v>17</v>
      </c>
      <c r="E75" s="1" t="s">
        <v>15</v>
      </c>
      <c r="F75" s="1"/>
      <c r="G75" s="1"/>
      <c r="H75" s="1"/>
      <c r="I75" s="1"/>
      <c r="J75" s="1"/>
      <c r="K75" s="1"/>
      <c r="L75" s="1"/>
      <c r="M75" s="27">
        <v>0</v>
      </c>
      <c r="N75" s="27">
        <v>0</v>
      </c>
      <c r="O75" s="27">
        <v>79.3</v>
      </c>
      <c r="P75" s="27">
        <v>0</v>
      </c>
      <c r="Q75" s="27">
        <v>79.3</v>
      </c>
      <c r="R75" s="27">
        <v>0</v>
      </c>
      <c r="S75" s="1">
        <v>1</v>
      </c>
      <c r="T75" s="1" t="s">
        <v>89</v>
      </c>
      <c r="U75" s="43"/>
      <c r="V75" s="44"/>
    </row>
    <row r="76" spans="1:22" s="45" customFormat="1" ht="82.8" x14ac:dyDescent="0.3">
      <c r="A76" s="1">
        <v>62</v>
      </c>
      <c r="B76" s="1" t="s">
        <v>64</v>
      </c>
      <c r="C76" s="1">
        <v>42226124</v>
      </c>
      <c r="D76" s="1" t="s">
        <v>17</v>
      </c>
      <c r="E76" s="1" t="s">
        <v>15</v>
      </c>
      <c r="F76" s="1"/>
      <c r="G76" s="1"/>
      <c r="H76" s="1"/>
      <c r="I76" s="1"/>
      <c r="J76" s="1"/>
      <c r="K76" s="1"/>
      <c r="L76" s="1"/>
      <c r="M76" s="27">
        <v>0</v>
      </c>
      <c r="N76" s="27">
        <v>0</v>
      </c>
      <c r="O76" s="27">
        <v>120</v>
      </c>
      <c r="P76" s="27">
        <v>0</v>
      </c>
      <c r="Q76" s="27">
        <v>120</v>
      </c>
      <c r="R76" s="27">
        <v>0</v>
      </c>
      <c r="S76" s="1">
        <v>1</v>
      </c>
      <c r="T76" s="1" t="s">
        <v>85</v>
      </c>
      <c r="U76" s="43"/>
      <c r="V76" s="44"/>
    </row>
    <row r="77" spans="1:22" s="45" customFormat="1" ht="67.5" customHeight="1" x14ac:dyDescent="0.3">
      <c r="A77" s="1">
        <v>63</v>
      </c>
      <c r="B77" s="1" t="s">
        <v>65</v>
      </c>
      <c r="C77" s="1">
        <v>42295910</v>
      </c>
      <c r="D77" s="1" t="s">
        <v>17</v>
      </c>
      <c r="E77" s="1" t="s">
        <v>15</v>
      </c>
      <c r="F77" s="1"/>
      <c r="G77" s="1"/>
      <c r="H77" s="1"/>
      <c r="I77" s="1"/>
      <c r="J77" s="1"/>
      <c r="K77" s="1"/>
      <c r="L77" s="1"/>
      <c r="M77" s="27">
        <v>0</v>
      </c>
      <c r="N77" s="27">
        <v>0</v>
      </c>
      <c r="O77" s="27">
        <v>5497</v>
      </c>
      <c r="P77" s="27">
        <v>0</v>
      </c>
      <c r="Q77" s="27">
        <v>5497</v>
      </c>
      <c r="R77" s="27">
        <v>0</v>
      </c>
      <c r="S77" s="1">
        <v>1</v>
      </c>
      <c r="T77" s="1" t="s">
        <v>88</v>
      </c>
      <c r="U77" s="43"/>
      <c r="V77" s="44"/>
    </row>
    <row r="78" spans="1:22" s="45" customFormat="1" ht="63.75" customHeight="1" x14ac:dyDescent="0.3">
      <c r="A78" s="1">
        <v>64</v>
      </c>
      <c r="B78" s="1" t="s">
        <v>98</v>
      </c>
      <c r="C78" s="1">
        <v>31123611</v>
      </c>
      <c r="D78" s="1" t="s">
        <v>17</v>
      </c>
      <c r="E78" s="1" t="s">
        <v>15</v>
      </c>
      <c r="F78" s="1">
        <v>51</v>
      </c>
      <c r="G78" s="1">
        <v>0</v>
      </c>
      <c r="H78" s="1">
        <v>0</v>
      </c>
      <c r="I78" s="1">
        <v>51</v>
      </c>
      <c r="J78" s="1">
        <v>0</v>
      </c>
      <c r="K78" s="1">
        <v>51</v>
      </c>
      <c r="L78" s="1">
        <v>0</v>
      </c>
      <c r="M78" s="27">
        <v>0</v>
      </c>
      <c r="N78" s="27">
        <v>0</v>
      </c>
      <c r="O78" s="27">
        <v>1947</v>
      </c>
      <c r="P78" s="27">
        <v>0</v>
      </c>
      <c r="Q78" s="27">
        <v>1767.3</v>
      </c>
      <c r="R78" s="27">
        <v>0</v>
      </c>
      <c r="S78" s="1">
        <v>4</v>
      </c>
      <c r="T78" s="1" t="s">
        <v>88</v>
      </c>
      <c r="U78" s="43"/>
      <c r="V78" s="44"/>
    </row>
    <row r="79" spans="1:22" s="45" customFormat="1" ht="82.8" x14ac:dyDescent="0.3">
      <c r="A79" s="1">
        <v>65</v>
      </c>
      <c r="B79" s="1" t="s">
        <v>66</v>
      </c>
      <c r="C79" s="1">
        <v>40223231</v>
      </c>
      <c r="D79" s="1" t="s">
        <v>17</v>
      </c>
      <c r="E79" s="1" t="s">
        <v>15</v>
      </c>
      <c r="F79" s="1"/>
      <c r="G79" s="1"/>
      <c r="H79" s="1"/>
      <c r="I79" s="1"/>
      <c r="J79" s="1"/>
      <c r="K79" s="1"/>
      <c r="L79" s="1"/>
      <c r="M79" s="27">
        <v>0</v>
      </c>
      <c r="N79" s="27">
        <v>0</v>
      </c>
      <c r="O79" s="27">
        <v>580.29999999999995</v>
      </c>
      <c r="P79" s="27">
        <v>0</v>
      </c>
      <c r="Q79" s="27">
        <v>580.29999999999995</v>
      </c>
      <c r="R79" s="27">
        <v>0</v>
      </c>
      <c r="S79" s="1">
        <v>1</v>
      </c>
      <c r="T79" s="1" t="s">
        <v>147</v>
      </c>
      <c r="U79" s="43"/>
      <c r="V79" s="44"/>
    </row>
    <row r="80" spans="1:22" s="45" customFormat="1" ht="27.6" x14ac:dyDescent="0.3">
      <c r="A80" s="1">
        <v>66</v>
      </c>
      <c r="B80" s="1" t="s">
        <v>129</v>
      </c>
      <c r="C80" s="1"/>
      <c r="D80" s="1" t="s">
        <v>17</v>
      </c>
      <c r="E80" s="1" t="s">
        <v>15</v>
      </c>
      <c r="F80" s="1"/>
      <c r="G80" s="1"/>
      <c r="H80" s="1"/>
      <c r="I80" s="1"/>
      <c r="J80" s="1"/>
      <c r="K80" s="1"/>
      <c r="L80" s="1"/>
      <c r="M80" s="27">
        <v>0</v>
      </c>
      <c r="N80" s="27">
        <v>0</v>
      </c>
      <c r="O80" s="27">
        <v>814.1</v>
      </c>
      <c r="P80" s="27">
        <v>0</v>
      </c>
      <c r="Q80" s="27">
        <v>964.4</v>
      </c>
      <c r="R80" s="27">
        <v>0</v>
      </c>
      <c r="S80" s="1"/>
      <c r="T80" s="1" t="s">
        <v>145</v>
      </c>
      <c r="U80" s="43"/>
      <c r="V80" s="44"/>
    </row>
    <row r="81" spans="1:22" s="45" customFormat="1" ht="44.25" customHeight="1" x14ac:dyDescent="0.3">
      <c r="A81" s="1">
        <v>67</v>
      </c>
      <c r="B81" s="1" t="s">
        <v>128</v>
      </c>
      <c r="C81" s="1">
        <v>39632892</v>
      </c>
      <c r="D81" s="1" t="s">
        <v>17</v>
      </c>
      <c r="E81" s="1" t="s">
        <v>15</v>
      </c>
      <c r="F81" s="1"/>
      <c r="G81" s="1"/>
      <c r="H81" s="1"/>
      <c r="I81" s="1"/>
      <c r="J81" s="1"/>
      <c r="K81" s="1"/>
      <c r="L81" s="1"/>
      <c r="M81" s="27">
        <v>0</v>
      </c>
      <c r="N81" s="27">
        <v>0</v>
      </c>
      <c r="O81" s="27">
        <v>3339.7</v>
      </c>
      <c r="P81" s="27">
        <v>0</v>
      </c>
      <c r="Q81" s="27">
        <v>2594.6999999999998</v>
      </c>
      <c r="R81" s="27">
        <v>0</v>
      </c>
      <c r="S81" s="1"/>
      <c r="T81" s="1" t="s">
        <v>130</v>
      </c>
      <c r="U81" s="43"/>
      <c r="V81" s="44"/>
    </row>
    <row r="82" spans="1:22" ht="84" customHeight="1" x14ac:dyDescent="0.3">
      <c r="A82" s="1">
        <v>68</v>
      </c>
      <c r="B82" s="1" t="s">
        <v>67</v>
      </c>
      <c r="C82" s="1">
        <v>35782839</v>
      </c>
      <c r="D82" s="1" t="s">
        <v>17</v>
      </c>
      <c r="E82" s="1" t="s">
        <v>15</v>
      </c>
      <c r="F82" s="1"/>
      <c r="G82" s="1"/>
      <c r="H82" s="1"/>
      <c r="I82" s="1"/>
      <c r="J82" s="1"/>
      <c r="K82" s="1"/>
      <c r="L82" s="1"/>
      <c r="M82" s="27">
        <v>0</v>
      </c>
      <c r="N82" s="27">
        <v>0</v>
      </c>
      <c r="O82" s="27">
        <v>365</v>
      </c>
      <c r="P82" s="27">
        <v>0</v>
      </c>
      <c r="Q82" s="27">
        <v>365</v>
      </c>
      <c r="R82" s="27">
        <v>0</v>
      </c>
      <c r="S82" s="1">
        <v>1</v>
      </c>
      <c r="T82" s="1" t="s">
        <v>90</v>
      </c>
      <c r="U82" s="28"/>
      <c r="V82" s="29"/>
    </row>
    <row r="83" spans="1:22" ht="41.4" x14ac:dyDescent="0.3">
      <c r="A83" s="1">
        <v>69</v>
      </c>
      <c r="B83" s="1" t="s">
        <v>137</v>
      </c>
      <c r="C83" s="1">
        <v>36496318</v>
      </c>
      <c r="D83" s="1" t="s">
        <v>17</v>
      </c>
      <c r="E83" s="1" t="s">
        <v>15</v>
      </c>
      <c r="F83" s="1"/>
      <c r="G83" s="1"/>
      <c r="H83" s="1"/>
      <c r="I83" s="1"/>
      <c r="J83" s="1"/>
      <c r="K83" s="1"/>
      <c r="L83" s="1"/>
      <c r="M83" s="27">
        <v>0</v>
      </c>
      <c r="N83" s="27">
        <v>0</v>
      </c>
      <c r="O83" s="27">
        <v>79.599999999999994</v>
      </c>
      <c r="P83" s="27">
        <v>0</v>
      </c>
      <c r="Q83" s="27">
        <v>0</v>
      </c>
      <c r="R83" s="27">
        <v>0</v>
      </c>
      <c r="S83" s="1"/>
      <c r="T83" s="1"/>
      <c r="U83" s="28"/>
      <c r="V83" s="29"/>
    </row>
    <row r="84" spans="1:22" ht="27.6" x14ac:dyDescent="0.3">
      <c r="A84" s="1">
        <v>70</v>
      </c>
      <c r="B84" s="1" t="s">
        <v>150</v>
      </c>
      <c r="C84" s="1">
        <v>25513976</v>
      </c>
      <c r="D84" s="1" t="s">
        <v>17</v>
      </c>
      <c r="E84" s="1" t="s">
        <v>15</v>
      </c>
      <c r="F84" s="1"/>
      <c r="G84" s="1"/>
      <c r="H84" s="1"/>
      <c r="I84" s="1"/>
      <c r="J84" s="1"/>
      <c r="K84" s="1"/>
      <c r="L84" s="1"/>
      <c r="M84" s="27">
        <v>0</v>
      </c>
      <c r="N84" s="27">
        <v>0</v>
      </c>
      <c r="O84" s="27">
        <v>900.9</v>
      </c>
      <c r="P84" s="27">
        <v>0</v>
      </c>
      <c r="Q84" s="27">
        <v>900.9</v>
      </c>
      <c r="R84" s="27">
        <v>0</v>
      </c>
      <c r="S84" s="1"/>
      <c r="T84" s="1"/>
      <c r="U84" s="28"/>
      <c r="V84" s="29"/>
    </row>
    <row r="85" spans="1:22" s="45" customFormat="1" ht="51.75" customHeight="1" x14ac:dyDescent="0.3">
      <c r="A85" s="1">
        <v>71</v>
      </c>
      <c r="B85" s="1" t="s">
        <v>151</v>
      </c>
      <c r="C85" s="1">
        <v>25513976</v>
      </c>
      <c r="D85" s="1" t="s">
        <v>17</v>
      </c>
      <c r="E85" s="1" t="s">
        <v>15</v>
      </c>
      <c r="F85" s="1"/>
      <c r="G85" s="1"/>
      <c r="H85" s="1"/>
      <c r="I85" s="1"/>
      <c r="J85" s="1"/>
      <c r="K85" s="1"/>
      <c r="L85" s="1"/>
      <c r="M85" s="27">
        <v>0</v>
      </c>
      <c r="N85" s="27">
        <v>0</v>
      </c>
      <c r="O85" s="27">
        <v>40.6</v>
      </c>
      <c r="P85" s="27">
        <v>0</v>
      </c>
      <c r="Q85" s="27">
        <v>40.6</v>
      </c>
      <c r="R85" s="27">
        <v>0</v>
      </c>
      <c r="S85" s="1"/>
      <c r="T85" s="1"/>
    </row>
    <row r="86" spans="1:22" ht="40.5" customHeight="1" x14ac:dyDescent="0.3">
      <c r="A86" s="28"/>
      <c r="B86" s="54" t="s">
        <v>154</v>
      </c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</row>
    <row r="87" spans="1:22" ht="37.5" customHeight="1" x14ac:dyDescent="0.3">
      <c r="B87" s="50" t="s">
        <v>132</v>
      </c>
      <c r="C87" s="50"/>
      <c r="D87" s="50"/>
      <c r="E87" s="50"/>
      <c r="F87" s="50"/>
      <c r="G87" s="50"/>
      <c r="H87" s="50"/>
      <c r="T87" s="24" t="s">
        <v>133</v>
      </c>
    </row>
  </sheetData>
  <mergeCells count="19">
    <mergeCell ref="A24:L24"/>
    <mergeCell ref="B86:T86"/>
    <mergeCell ref="V9:Z9"/>
    <mergeCell ref="A4:S4"/>
    <mergeCell ref="A3:S3"/>
    <mergeCell ref="B87:H87"/>
    <mergeCell ref="S5:S7"/>
    <mergeCell ref="T5:T6"/>
    <mergeCell ref="M6:R6"/>
    <mergeCell ref="A5:A7"/>
    <mergeCell ref="B5:B7"/>
    <mergeCell ref="C5:C7"/>
    <mergeCell ref="D5:D7"/>
    <mergeCell ref="E5:E7"/>
    <mergeCell ref="F5:F7"/>
    <mergeCell ref="G5:L6"/>
    <mergeCell ref="M5:R5"/>
    <mergeCell ref="A11:L11"/>
    <mergeCell ref="A44:L44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4" orientation="landscape" r:id="rId1"/>
  <rowBreaks count="4" manualBreakCount="4">
    <brk id="22" max="19" man="1"/>
    <brk id="39" max="19" man="1"/>
    <brk id="56" max="19" man="1"/>
    <brk id="7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2021-12-06T07:47:37Z</cp:lastPrinted>
  <dcterms:created xsi:type="dcterms:W3CDTF">2019-10-29T14:20:58Z</dcterms:created>
  <dcterms:modified xsi:type="dcterms:W3CDTF">2021-12-06T13:23:06Z</dcterms:modified>
</cp:coreProperties>
</file>