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B5DBFDE0-9791-4FBF-BC8A-8784FE246B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W15" i="1"/>
  <c r="W10" i="1"/>
  <c r="O45" i="1" l="1"/>
  <c r="O11" i="1"/>
  <c r="Q45" i="1" l="1"/>
  <c r="Q11" i="1"/>
  <c r="Q24" i="1" l="1"/>
  <c r="M24" i="1" l="1"/>
  <c r="O24" i="1"/>
  <c r="O10" i="1" l="1"/>
  <c r="Q10" i="1"/>
  <c r="W14" i="1"/>
  <c r="Y15" i="1" s="1"/>
</calcChain>
</file>

<file path=xl/sharedStrings.xml><?xml version="1.0" encoding="utf-8"?>
<sst xmlns="http://schemas.openxmlformats.org/spreadsheetml/2006/main" count="315" uniqueCount="158">
  <si>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</si>
  <si>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</si>
  <si>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</si>
  <si>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</si>
  <si>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</si>
  <si>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</si>
  <si>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</si>
  <si>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</si>
  <si>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</si>
  <si>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</si>
  <si>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</si>
  <si>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</si>
  <si>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</si>
  <si>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</si>
  <si>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</si>
  <si>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</si>
  <si>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</si>
  <si>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</si>
  <si>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</si>
  <si>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</si>
  <si>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</si>
  <si>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</si>
  <si>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</si>
  <si>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</si>
  <si>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</si>
  <si>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</si>
  <si>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</si>
  <si>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</si>
  <si>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</si>
  <si>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</si>
  <si>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</si>
  <si>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</si>
  <si>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</si>
  <si>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</si>
  <si>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</si>
  <si>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</si>
  <si>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</si>
  <si>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</si>
  <si>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</si>
  <si>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</si>
  <si>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</si>
  <si>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</si>
  <si>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</si>
  <si>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</si>
  <si>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</si>
  <si>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</si>
  <si>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</si>
  <si>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</si>
  <si>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</si>
  <si>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</si>
  <si>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</si>
  <si>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</si>
  <si>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</si>
  <si>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</si>
  <si>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</si>
  <si>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</si>
  <si>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</si>
  <si>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</si>
  <si>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</si>
  <si>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</si>
  <si>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</si>
  <si>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</si>
  <si>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</si>
  <si>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</si>
  <si>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</si>
  <si>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</si>
  <si>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</si>
  <si>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</si>
  <si>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</si>
  <si>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</si>
  <si>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</si>
  <si>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</si>
  <si>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</si>
  <si>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</si>
  <si>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</si>
  <si>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</si>
  <si>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</si>
  <si>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</si>
  <si>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</si>
  <si>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</si>
  <si>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</si>
  <si>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</si>
  <si>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</si>
  <si>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</si>
  <si>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</si>
  <si>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</si>
  <si>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</si>
  <si>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</si>
  <si>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</si>
  <si>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</si>
  <si>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</si>
  <si>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</si>
  <si>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</si>
  <si>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</si>
  <si>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</si>
  <si>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</si>
  <si>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</si>
  <si>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</si>
  <si>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</si>
  <si>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</si>
  <si>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</si>
  <si>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</si>
  <si>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</si>
  <si>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</si>
  <si>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</si>
  <si>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</si>
  <si>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</si>
  <si>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</si>
  <si>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</si>
  <si>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</si>
  <si>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</si>
  <si>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</si>
  <si>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</si>
  <si>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</si>
  <si>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</si>
  <si>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</si>
  <si>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</si>
  <si>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</si>
  <si>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</si>
  <si>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</si>
  <si>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</si>
  <si>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</si>
  <si>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</si>
  <si>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</si>
  <si>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</si>
  <si>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</si>
  <si>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</si>
  <si>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</si>
  <si>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</si>
  <si>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</si>
  <si>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</si>
  <si>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</si>
  <si>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</si>
  <si>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</si>
  <si>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</si>
  <si>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</si>
  <si>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</si>
  <si>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</si>
  <si>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</si>
  <si>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</si>
  <si>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</si>
  <si>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Заборгованість виникла у зв’язку з невиплаченою компенсацією за додаткову відпустку учасника ліквідації аварії на ЧАЕС.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</si>
  <si>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</si>
  <si>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</si>
  <si>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</si>
  <si>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</si>
  <si>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</si>
  <si>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</si>
  <si>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КОМУНАЛЬНЕ ПІДПРИЄМСТВО "ЖОВТОВОДСЬКИЙ ВОДОКАНАЛ" ДНІПРОПЕТРОВСЬКОЇ ОБЛАСНОЇ РАДИ"</t>
  </si>
  <si>
    <t>КОМУНАЛЬНЕ ПІДПРИЄМСТВО "КОМУНАЛЬНЕ НЕКОМЕРЦІЙНЕ ПІДПРИЄМСТВО "ЦЕНТРАЛЬНА ЛІКАРНЯ" КРИНИЧАНСЬКОЇ СЕЛИЩНОЇ РАДИ"</t>
  </si>
  <si>
    <t>ТОВАРИСТВО З ОБМЕЖЕНОЮ ВІДПОВІДАЛЬНІСТЮ "ВІНІЛ"</t>
  </si>
  <si>
    <t>ТОВАРИСТВО З ОБМЕЖЕНОЮ ВІДПОВІДАЛЬНІСТЮ "С.Л.Г."</t>
  </si>
  <si>
    <t>ПРИВАТНЕ АКЦІОНЕРНЕ ТОВАРИСТВО "КОРОСТЕНСЬКИЙ МАШИНОБУДІВНИЙ ЗАВОД" *</t>
  </si>
  <si>
    <t>* Згідно Єдиного державного реєстру юридичних осіб, фізичних осіб – підприємців та громадських формувань ПрАТ “Коростенський машинобудівний завод” (код ЄДРПОУ 00203134, керівник Міщук О.О.) перебуває на обліку з 18.10.2021 за адресою: 11500, Житомирська обл., Коростенський р-н, місто Коростень, вул. Сосновського В., буд. 65.</t>
  </si>
  <si>
    <t xml:space="preserve"> </t>
  </si>
  <si>
    <t>Доходи отримані за надані медичні послуги відповідно до договору з НСЗУ не покривають повної потреби закладу в видатках</t>
  </si>
  <si>
    <t>у Дніпропетровській області станом на 13.12.2021</t>
  </si>
  <si>
    <t>КНП "Криворізька міська лікарня №16" КМР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</si>
</sst>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8"/>
  <sheetViews>
    <sheetView tabSelected="1" showWhiteSpace="0" view="pageBreakPreview" topLeftCell="A30" zoomScale="70" zoomScaleNormal="70" zoomScaleSheetLayoutView="70" workbookViewId="0">
      <selection activeCell="W15" sqref="W15"/>
    </sheetView>
  </sheetViews>
  <sheetFormatPr defaultColWidth="9.109375" defaultRowHeight="14.4" x14ac:dyDescent="0.3"/>
  <cols>
    <col min="1" max="1" width="5.109375" style="2" customWidth="1"/>
    <col min="2" max="2" width="32" style="2" customWidth="1"/>
    <col min="3" max="3" width="11.6640625" style="2" customWidth="1"/>
    <col min="4" max="4" width="12.5546875" style="2" customWidth="1"/>
    <col min="5" max="5" width="12.44140625" style="2" customWidth="1"/>
    <col min="6" max="6" width="13.5546875" style="2" customWidth="1"/>
    <col min="7" max="12" width="9.109375" style="2"/>
    <col min="13" max="13" width="12" style="2" bestFit="1" customWidth="1"/>
    <col min="14" max="14" width="10" style="2" customWidth="1"/>
    <col min="15" max="15" width="12" style="2" bestFit="1" customWidth="1"/>
    <col min="16" max="16" width="9.109375" style="2" customWidth="1"/>
    <col min="17" max="17" width="12" style="2" bestFit="1" customWidth="1"/>
    <col min="18" max="18" width="7.109375" style="2" bestFit="1" customWidth="1"/>
    <col min="19" max="19" width="13" style="2" customWidth="1"/>
    <col min="20" max="20" width="38" style="2" customWidth="1"/>
    <col min="21" max="21" width="8.88671875" style="2" customWidth="1"/>
    <col min="22" max="22" width="13.44140625" style="2" customWidth="1"/>
    <col min="23" max="23" width="14.44140625" style="2" customWidth="1"/>
    <col min="24" max="24" width="9.109375" style="2"/>
    <col min="25" max="25" width="10.33203125" style="2" bestFit="1" customWidth="1"/>
    <col min="26" max="16384" width="9.109375" style="2"/>
  </cols>
  <sheetData>
    <row r="1" spans="1:27" ht="8.25" customHeight="1" x14ac:dyDescent="0.3"/>
    <row r="2" spans="1:27" hidden="1" x14ac:dyDescent="0.3"/>
    <row r="3" spans="1:27" ht="17.399999999999999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W3" s="8"/>
    </row>
    <row r="4" spans="1:27" ht="17.399999999999999" x14ac:dyDescent="0.3">
      <c r="A4" s="52" t="s">
        <v>156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W4" s="8"/>
    </row>
    <row r="5" spans="1:27" ht="15" customHeight="1" x14ac:dyDescent="0.3">
      <c r="A5" s="56" t="s">
        <v>1</v>
      </c>
      <c r="B5" s="56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/>
      <c r="I5" s="56"/>
      <c r="J5" s="56"/>
      <c r="K5" s="56"/>
      <c r="L5" s="56"/>
      <c r="M5" s="56" t="s">
        <v>8</v>
      </c>
      <c r="N5" s="56"/>
      <c r="O5" s="56"/>
      <c r="P5" s="56"/>
      <c r="Q5" s="56"/>
      <c r="R5" s="56"/>
      <c r="S5" s="55" t="s">
        <v>43</v>
      </c>
      <c r="T5" s="55"/>
      <c r="W5" s="8"/>
    </row>
    <row r="6" spans="1:27" ht="15.7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 t="s">
        <v>9</v>
      </c>
      <c r="N6" s="56"/>
      <c r="O6" s="56"/>
      <c r="P6" s="56"/>
      <c r="Q6" s="56"/>
      <c r="R6" s="56"/>
      <c r="S6" s="55"/>
      <c r="T6" s="55"/>
      <c r="W6" s="8"/>
    </row>
    <row r="7" spans="1:27" ht="121.5" customHeight="1" x14ac:dyDescent="0.3">
      <c r="A7" s="56"/>
      <c r="B7" s="56"/>
      <c r="C7" s="56"/>
      <c r="D7" s="56"/>
      <c r="E7" s="56"/>
      <c r="F7" s="56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44501</v>
      </c>
      <c r="P7" s="4" t="s">
        <v>11</v>
      </c>
      <c r="Q7" s="3">
        <v>44543</v>
      </c>
      <c r="R7" s="4" t="s">
        <v>11</v>
      </c>
      <c r="S7" s="55"/>
      <c r="T7" s="19" t="s">
        <v>12</v>
      </c>
      <c r="W7" s="8"/>
      <c r="AA7" s="10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3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3">
        <v>69</v>
      </c>
      <c r="P9" s="20"/>
      <c r="Q9" s="37">
        <v>66</v>
      </c>
      <c r="R9" s="20"/>
      <c r="S9" s="20"/>
      <c r="T9" s="20"/>
      <c r="U9" s="28"/>
      <c r="V9" s="51"/>
      <c r="W9" s="51"/>
      <c r="X9" s="51"/>
      <c r="Y9" s="51"/>
      <c r="Z9" s="51"/>
      <c r="AA9" s="10"/>
    </row>
    <row r="10" spans="1:27" x14ac:dyDescent="0.3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O11+O45+O24</f>
        <v>478826.5</v>
      </c>
      <c r="P10" s="5"/>
      <c r="Q10" s="5">
        <f>Q11+Q45+Q24</f>
        <v>469519.29999999993</v>
      </c>
      <c r="R10" s="20"/>
      <c r="S10" s="7"/>
      <c r="T10" s="6"/>
      <c r="U10" s="39"/>
      <c r="V10" s="9" t="s">
        <v>119</v>
      </c>
      <c r="W10" s="22">
        <f>Q12+Q13+Q14+Q15+Q16+Q17+Q21+Q22+Q18+Q19+Q20</f>
        <v>186005.79999999996</v>
      </c>
      <c r="X10" s="9"/>
      <c r="Y10" s="9"/>
      <c r="Z10" s="9"/>
      <c r="AA10" s="10"/>
    </row>
    <row r="11" spans="1:27" s="15" customFormat="1" ht="17.399999999999999" x14ac:dyDescent="0.3">
      <c r="A11" s="48" t="s">
        <v>126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16">
        <v>141847.5</v>
      </c>
      <c r="N11" s="21"/>
      <c r="O11" s="16">
        <f>SUM(O12:O22)</f>
        <v>193300.79999999996</v>
      </c>
      <c r="P11" s="16"/>
      <c r="Q11" s="16">
        <f>SUM(Q12:Q22)</f>
        <v>186005.79999999996</v>
      </c>
      <c r="R11" s="21"/>
      <c r="S11" s="17"/>
      <c r="T11" s="18"/>
      <c r="U11" s="39"/>
      <c r="V11" s="9"/>
      <c r="W11" s="22"/>
      <c r="X11" s="9"/>
      <c r="Y11" s="9"/>
      <c r="Z11" s="9"/>
      <c r="AA11" s="26"/>
    </row>
    <row r="12" spans="1:27" ht="69" x14ac:dyDescent="0.3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163298.6</v>
      </c>
      <c r="P12" s="27">
        <v>2777</v>
      </c>
      <c r="Q12" s="27">
        <v>156578</v>
      </c>
      <c r="R12" s="27">
        <v>2494</v>
      </c>
      <c r="S12" s="1">
        <v>7</v>
      </c>
      <c r="T12" s="1" t="s">
        <v>27</v>
      </c>
      <c r="U12" s="28"/>
      <c r="V12" s="9" t="s">
        <v>120</v>
      </c>
      <c r="W12" s="22">
        <f>Q25+Q26+Q27+Q28+Q29+Q30+Q31+Q32+Q33+Q34+Q35+Q36+Q37+Q38+Q39+Q40+Q41+Q42+Q43+Q44</f>
        <v>27910.799999999992</v>
      </c>
      <c r="X12" s="9"/>
      <c r="Y12" s="9"/>
      <c r="Z12" s="9"/>
      <c r="AA12" s="10"/>
    </row>
    <row r="13" spans="1:27" ht="110.4" x14ac:dyDescent="0.3">
      <c r="A13" s="1">
        <v>2</v>
      </c>
      <c r="B13" s="1" t="s">
        <v>109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82.8" x14ac:dyDescent="0.3">
      <c r="A14" s="1">
        <v>3</v>
      </c>
      <c r="B14" s="1" t="s">
        <v>124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1915.3</v>
      </c>
      <c r="P14" s="27">
        <v>172</v>
      </c>
      <c r="Q14" s="27">
        <v>1503</v>
      </c>
      <c r="R14" s="27">
        <v>658.4</v>
      </c>
      <c r="S14" s="1">
        <v>11</v>
      </c>
      <c r="T14" s="1" t="s">
        <v>41</v>
      </c>
      <c r="U14" s="28"/>
      <c r="V14" s="9" t="s">
        <v>121</v>
      </c>
      <c r="W14" s="22">
        <f>Q51+Q52+Q54+Q55+Q56+Q58</f>
        <v>132019.4</v>
      </c>
      <c r="X14" s="9"/>
      <c r="Y14" s="9"/>
      <c r="Z14" s="9"/>
      <c r="AA14" s="10"/>
    </row>
    <row r="15" spans="1:27" ht="55.2" x14ac:dyDescent="0.3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2852.3</v>
      </c>
      <c r="P15" s="27">
        <v>1322.9</v>
      </c>
      <c r="Q15" s="47">
        <v>2747.4</v>
      </c>
      <c r="R15" s="1">
        <v>1322.9</v>
      </c>
      <c r="S15" s="1">
        <v>56</v>
      </c>
      <c r="T15" s="1" t="s">
        <v>77</v>
      </c>
      <c r="U15" s="28"/>
      <c r="V15" s="9" t="s">
        <v>122</v>
      </c>
      <c r="W15" s="22">
        <f>Q46+Q47+Q48+Q49+Q50+Q53+Q57+Q59+Q60+Q61+Q62+Q63+Q64+Q65+Q66+Q67+Q68+Q69+Q70+Q71+Q72+Q73+Q74+Q75+Q76+Q77+Q78+Q79+Q80+Q81+Q82+Q83+Q84+Q85+Q86+Q87</f>
        <v>123583.29999999999</v>
      </c>
      <c r="X15" s="9"/>
      <c r="Y15" s="22">
        <f>W14+W15</f>
        <v>255602.69999999998</v>
      </c>
      <c r="Z15" s="9"/>
      <c r="AA15" s="10"/>
    </row>
    <row r="16" spans="1:27" ht="54.75" customHeight="1" x14ac:dyDescent="0.3">
      <c r="A16" s="1">
        <v>5</v>
      </c>
      <c r="B16" s="1" t="s">
        <v>97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5571.4</v>
      </c>
      <c r="P16" s="27">
        <v>1322.9</v>
      </c>
      <c r="Q16" s="27">
        <v>5571.4</v>
      </c>
      <c r="R16" s="1">
        <v>0</v>
      </c>
      <c r="S16" s="1">
        <v>2</v>
      </c>
      <c r="T16" s="1" t="s">
        <v>53</v>
      </c>
      <c r="U16" s="35"/>
      <c r="V16" s="34"/>
      <c r="W16" s="22"/>
      <c r="X16" s="9"/>
      <c r="Y16" s="9"/>
      <c r="Z16" s="9"/>
    </row>
    <row r="17" spans="1:26" ht="41.4" x14ac:dyDescent="0.3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1">
        <v>329</v>
      </c>
      <c r="N17" s="1">
        <v>260.8</v>
      </c>
      <c r="O17" s="31">
        <v>461.6</v>
      </c>
      <c r="P17" s="1">
        <v>260.8</v>
      </c>
      <c r="Q17" s="31">
        <v>461.6</v>
      </c>
      <c r="R17" s="1">
        <v>260.8</v>
      </c>
      <c r="S17" s="1">
        <v>98</v>
      </c>
      <c r="T17" s="1" t="s">
        <v>28</v>
      </c>
      <c r="U17" s="35"/>
      <c r="V17" s="34"/>
      <c r="W17" s="9"/>
      <c r="X17" s="9"/>
      <c r="Y17" s="9"/>
      <c r="Z17" s="9"/>
    </row>
    <row r="18" spans="1:26" ht="55.2" x14ac:dyDescent="0.3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27">
        <v>1524.3</v>
      </c>
      <c r="P18" s="1" t="s">
        <v>39</v>
      </c>
      <c r="Q18" s="27">
        <v>1524.3</v>
      </c>
      <c r="R18" s="1" t="s">
        <v>39</v>
      </c>
      <c r="S18" s="1">
        <v>7</v>
      </c>
      <c r="T18" s="1" t="s">
        <v>81</v>
      </c>
      <c r="U18" s="25"/>
      <c r="V18" s="32"/>
      <c r="W18" s="10"/>
      <c r="X18" s="10"/>
      <c r="Y18" s="10"/>
      <c r="Z18" s="10"/>
    </row>
    <row r="19" spans="1:26" ht="55.2" x14ac:dyDescent="0.3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82</v>
      </c>
      <c r="U19" s="28"/>
      <c r="V19" s="34"/>
      <c r="W19" s="9"/>
    </row>
    <row r="20" spans="1:26" ht="70.5" customHeight="1" x14ac:dyDescent="0.3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87</v>
      </c>
      <c r="U20" s="28"/>
      <c r="V20" s="34"/>
      <c r="W20" s="9"/>
    </row>
    <row r="21" spans="1:26" ht="27.6" x14ac:dyDescent="0.3">
      <c r="A21" s="1">
        <v>10</v>
      </c>
      <c r="B21" s="1" t="s">
        <v>99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78.900000000000006</v>
      </c>
      <c r="P21" s="1"/>
      <c r="Q21" s="27">
        <v>78.900000000000006</v>
      </c>
      <c r="R21" s="1">
        <v>0</v>
      </c>
      <c r="S21" s="1"/>
      <c r="T21" s="1" t="s">
        <v>138</v>
      </c>
      <c r="U21" s="28"/>
      <c r="V21" s="34"/>
      <c r="W21" s="9"/>
    </row>
    <row r="22" spans="1:26" ht="81.75" customHeight="1" x14ac:dyDescent="0.3">
      <c r="A22" s="1">
        <v>11</v>
      </c>
      <c r="B22" s="1" t="s">
        <v>47</v>
      </c>
      <c r="C22" s="1">
        <v>14310483</v>
      </c>
      <c r="D22" s="1" t="s">
        <v>16</v>
      </c>
      <c r="E22" s="1" t="s">
        <v>15</v>
      </c>
      <c r="F22" s="1">
        <v>84</v>
      </c>
      <c r="G22" s="1">
        <v>85</v>
      </c>
      <c r="H22" s="1">
        <v>0</v>
      </c>
      <c r="I22" s="1">
        <v>85</v>
      </c>
      <c r="J22" s="1">
        <v>0</v>
      </c>
      <c r="K22" s="1">
        <v>84</v>
      </c>
      <c r="L22" s="1">
        <v>0</v>
      </c>
      <c r="M22" s="31">
        <v>1802</v>
      </c>
      <c r="N22" s="1">
        <v>0</v>
      </c>
      <c r="O22" s="31">
        <v>2387.6999999999998</v>
      </c>
      <c r="P22" s="1"/>
      <c r="Q22" s="31">
        <v>2330.5</v>
      </c>
      <c r="R22" s="1">
        <v>0</v>
      </c>
      <c r="S22" s="1">
        <v>5</v>
      </c>
      <c r="T22" s="1" t="s">
        <v>76</v>
      </c>
      <c r="U22" s="28"/>
      <c r="V22" s="29"/>
    </row>
    <row r="23" spans="1:26" ht="13.5" customHeight="1" x14ac:dyDescent="0.3">
      <c r="A23" s="1"/>
      <c r="U23" s="28"/>
      <c r="V23" s="29"/>
    </row>
    <row r="24" spans="1:26" s="15" customFormat="1" ht="18" x14ac:dyDescent="0.3">
      <c r="A24" s="48" t="s">
        <v>123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11">
        <f>SUM(M25:M44)</f>
        <v>8184.7000000000007</v>
      </c>
      <c r="N24" s="11"/>
      <c r="O24" s="11">
        <f>SUM(O25:O44)</f>
        <v>24971.600000000006</v>
      </c>
      <c r="P24" s="11"/>
      <c r="Q24" s="11">
        <f>SUM(Q25:Q44)</f>
        <v>27910.799999999992</v>
      </c>
      <c r="R24" s="11"/>
      <c r="S24" s="12"/>
      <c r="T24" s="12"/>
      <c r="U24" s="13"/>
      <c r="V24" s="14"/>
    </row>
    <row r="25" spans="1:26" ht="41.4" x14ac:dyDescent="0.3">
      <c r="A25" s="1">
        <v>12</v>
      </c>
      <c r="B25" s="1" t="s">
        <v>68</v>
      </c>
      <c r="C25" s="1">
        <v>19093033</v>
      </c>
      <c r="D25" s="1" t="s">
        <v>20</v>
      </c>
      <c r="E25" s="1" t="s">
        <v>15</v>
      </c>
      <c r="F25" s="1"/>
      <c r="G25" s="1"/>
      <c r="H25" s="1"/>
      <c r="I25" s="1"/>
      <c r="J25" s="1"/>
      <c r="K25" s="1"/>
      <c r="L25" s="1"/>
      <c r="M25" s="27">
        <v>0</v>
      </c>
      <c r="N25" s="27">
        <v>0</v>
      </c>
      <c r="O25" s="27">
        <v>49</v>
      </c>
      <c r="P25" s="27">
        <v>0</v>
      </c>
      <c r="Q25" s="27">
        <v>49</v>
      </c>
      <c r="R25" s="27">
        <v>0</v>
      </c>
      <c r="S25" s="1">
        <v>1</v>
      </c>
      <c r="T25" s="1" t="s">
        <v>108</v>
      </c>
      <c r="U25" s="28"/>
      <c r="V25" s="29"/>
    </row>
    <row r="26" spans="1:26" ht="94.5" customHeight="1" x14ac:dyDescent="0.3">
      <c r="A26" s="1">
        <v>13</v>
      </c>
      <c r="B26" s="1" t="s">
        <v>69</v>
      </c>
      <c r="C26" s="1">
        <v>1984180</v>
      </c>
      <c r="D26" s="1" t="s">
        <v>20</v>
      </c>
      <c r="E26" s="1" t="s">
        <v>15</v>
      </c>
      <c r="F26" s="1">
        <v>72</v>
      </c>
      <c r="G26" s="1">
        <v>0</v>
      </c>
      <c r="H26" s="1">
        <v>0</v>
      </c>
      <c r="I26" s="1">
        <v>72</v>
      </c>
      <c r="J26" s="1">
        <v>0</v>
      </c>
      <c r="K26" s="1">
        <v>72</v>
      </c>
      <c r="L26" s="1">
        <v>0</v>
      </c>
      <c r="M26" s="27">
        <v>0</v>
      </c>
      <c r="N26" s="27">
        <v>0</v>
      </c>
      <c r="O26" s="27">
        <v>467.9</v>
      </c>
      <c r="P26" s="27">
        <v>0</v>
      </c>
      <c r="Q26" s="27">
        <v>502.9</v>
      </c>
      <c r="R26" s="27">
        <v>0</v>
      </c>
      <c r="S26" s="1"/>
      <c r="T26" s="1" t="s">
        <v>85</v>
      </c>
      <c r="U26" s="28"/>
      <c r="V26" s="29"/>
    </row>
    <row r="27" spans="1:26" ht="80.25" customHeight="1" x14ac:dyDescent="0.3">
      <c r="A27" s="1">
        <v>14</v>
      </c>
      <c r="B27" s="1" t="s">
        <v>70</v>
      </c>
      <c r="C27" s="1">
        <v>1986150</v>
      </c>
      <c r="D27" s="1" t="s">
        <v>20</v>
      </c>
      <c r="E27" s="1" t="s">
        <v>15</v>
      </c>
      <c r="F27" s="1">
        <v>62</v>
      </c>
      <c r="G27" s="1">
        <v>0</v>
      </c>
      <c r="H27" s="1">
        <v>0</v>
      </c>
      <c r="I27" s="1">
        <v>14</v>
      </c>
      <c r="J27" s="1">
        <v>0</v>
      </c>
      <c r="K27" s="1" t="s">
        <v>154</v>
      </c>
      <c r="L27" s="1">
        <v>0</v>
      </c>
      <c r="M27" s="27">
        <v>0</v>
      </c>
      <c r="N27" s="27">
        <v>0</v>
      </c>
      <c r="O27" s="27">
        <v>706.7</v>
      </c>
      <c r="P27" s="27">
        <v>0</v>
      </c>
      <c r="Q27" s="27">
        <v>765.6</v>
      </c>
      <c r="R27" s="27">
        <v>0</v>
      </c>
      <c r="S27" s="1"/>
      <c r="T27" s="1" t="s">
        <v>86</v>
      </c>
      <c r="U27" s="28"/>
      <c r="V27" s="29"/>
    </row>
    <row r="28" spans="1:26" ht="27.6" x14ac:dyDescent="0.3">
      <c r="A28" s="1">
        <v>15</v>
      </c>
      <c r="B28" s="1" t="s">
        <v>51</v>
      </c>
      <c r="C28" s="1">
        <v>35865003</v>
      </c>
      <c r="D28" s="1" t="s">
        <v>20</v>
      </c>
      <c r="E28" s="1" t="s">
        <v>15</v>
      </c>
      <c r="F28" s="1">
        <v>12</v>
      </c>
      <c r="G28" s="1">
        <v>12</v>
      </c>
      <c r="H28" s="1">
        <v>0</v>
      </c>
      <c r="I28" s="1">
        <v>12</v>
      </c>
      <c r="J28" s="1">
        <v>0</v>
      </c>
      <c r="K28" s="1">
        <v>12</v>
      </c>
      <c r="L28" s="1">
        <v>0</v>
      </c>
      <c r="M28" s="27">
        <v>52.7</v>
      </c>
      <c r="N28" s="27">
        <v>0</v>
      </c>
      <c r="O28" s="27">
        <v>137.9</v>
      </c>
      <c r="P28" s="27">
        <v>0</v>
      </c>
      <c r="Q28" s="27">
        <v>140.9</v>
      </c>
      <c r="R28" s="27">
        <v>0</v>
      </c>
      <c r="S28" s="1">
        <v>4</v>
      </c>
      <c r="T28" s="1" t="s">
        <v>82</v>
      </c>
      <c r="U28" s="28"/>
      <c r="V28" s="29"/>
    </row>
    <row r="29" spans="1:26" ht="41.4" x14ac:dyDescent="0.3">
      <c r="A29" s="1">
        <v>16</v>
      </c>
      <c r="B29" s="1" t="s">
        <v>34</v>
      </c>
      <c r="C29" s="1">
        <v>24246778</v>
      </c>
      <c r="D29" s="1" t="s">
        <v>20</v>
      </c>
      <c r="E29" s="1" t="s">
        <v>15</v>
      </c>
      <c r="F29" s="1">
        <v>83</v>
      </c>
      <c r="G29" s="1">
        <v>86</v>
      </c>
      <c r="H29" s="1">
        <v>3</v>
      </c>
      <c r="I29" s="1">
        <v>79</v>
      </c>
      <c r="J29" s="1">
        <v>5</v>
      </c>
      <c r="K29" s="1">
        <v>83</v>
      </c>
      <c r="L29" s="1">
        <v>1</v>
      </c>
      <c r="M29" s="27">
        <v>3463.8</v>
      </c>
      <c r="N29" s="27">
        <v>188.5</v>
      </c>
      <c r="O29" s="27">
        <v>6260.4</v>
      </c>
      <c r="P29" s="27">
        <v>209</v>
      </c>
      <c r="Q29" s="27">
        <v>6976</v>
      </c>
      <c r="R29" s="1">
        <v>88.9</v>
      </c>
      <c r="S29" s="1">
        <v>21</v>
      </c>
      <c r="T29" s="1" t="s">
        <v>29</v>
      </c>
      <c r="U29" s="28"/>
      <c r="V29" s="29"/>
    </row>
    <row r="30" spans="1:26" ht="99.75" customHeight="1" x14ac:dyDescent="0.3">
      <c r="A30" s="1">
        <v>17</v>
      </c>
      <c r="B30" s="1" t="s">
        <v>38</v>
      </c>
      <c r="C30" s="1">
        <v>20202467</v>
      </c>
      <c r="D30" s="1" t="s">
        <v>20</v>
      </c>
      <c r="E30" s="1" t="s">
        <v>15</v>
      </c>
      <c r="F30" s="1">
        <v>270</v>
      </c>
      <c r="G30" s="1">
        <v>274</v>
      </c>
      <c r="H30" s="1">
        <v>25</v>
      </c>
      <c r="I30" s="1">
        <v>274</v>
      </c>
      <c r="J30" s="1">
        <v>25</v>
      </c>
      <c r="K30" s="1">
        <v>266</v>
      </c>
      <c r="L30" s="1">
        <v>25</v>
      </c>
      <c r="M30" s="27">
        <v>888.6</v>
      </c>
      <c r="N30" s="1">
        <v>293.89999999999998</v>
      </c>
      <c r="O30" s="27">
        <v>2584</v>
      </c>
      <c r="P30" s="1">
        <v>293</v>
      </c>
      <c r="Q30" s="27">
        <v>3234.9</v>
      </c>
      <c r="R30" s="1">
        <v>255.4</v>
      </c>
      <c r="S30" s="1">
        <v>25</v>
      </c>
      <c r="T30" s="1" t="s">
        <v>30</v>
      </c>
      <c r="U30" s="28"/>
      <c r="V30" s="29"/>
    </row>
    <row r="31" spans="1:26" ht="127.5" customHeight="1" x14ac:dyDescent="0.3">
      <c r="A31" s="1">
        <v>18</v>
      </c>
      <c r="B31" s="1" t="s">
        <v>56</v>
      </c>
      <c r="C31" s="1">
        <v>2128201</v>
      </c>
      <c r="D31" s="1" t="s">
        <v>20</v>
      </c>
      <c r="E31" s="1" t="s">
        <v>15</v>
      </c>
      <c r="F31" s="1">
        <v>125</v>
      </c>
      <c r="G31" s="1">
        <v>122</v>
      </c>
      <c r="H31" s="1">
        <v>0</v>
      </c>
      <c r="I31" s="1">
        <v>116</v>
      </c>
      <c r="J31" s="1">
        <v>0</v>
      </c>
      <c r="K31" s="1">
        <v>116</v>
      </c>
      <c r="L31" s="1">
        <v>0</v>
      </c>
      <c r="M31" s="27">
        <v>3779.6</v>
      </c>
      <c r="N31" s="27">
        <v>0</v>
      </c>
      <c r="O31" s="27">
        <v>6167.9</v>
      </c>
      <c r="P31" s="27">
        <v>0</v>
      </c>
      <c r="Q31" s="27">
        <v>6167.9</v>
      </c>
      <c r="R31" s="27">
        <v>0</v>
      </c>
      <c r="S31" s="1">
        <v>11</v>
      </c>
      <c r="T31" s="1" t="s">
        <v>21</v>
      </c>
      <c r="U31" s="28"/>
      <c r="V31" s="29"/>
    </row>
    <row r="32" spans="1:26" ht="41.4" x14ac:dyDescent="0.3">
      <c r="A32" s="1">
        <v>19</v>
      </c>
      <c r="B32" s="1" t="s">
        <v>71</v>
      </c>
      <c r="C32" s="1">
        <v>2466151</v>
      </c>
      <c r="D32" s="1" t="s">
        <v>20</v>
      </c>
      <c r="E32" s="1" t="s">
        <v>15</v>
      </c>
      <c r="F32" s="1">
        <v>7</v>
      </c>
      <c r="G32" s="1">
        <v>0</v>
      </c>
      <c r="H32" s="1">
        <v>0</v>
      </c>
      <c r="I32" s="1">
        <v>18</v>
      </c>
      <c r="J32" s="1">
        <v>11</v>
      </c>
      <c r="K32" s="1">
        <v>18</v>
      </c>
      <c r="L32" s="1">
        <v>11</v>
      </c>
      <c r="M32" s="27">
        <v>0</v>
      </c>
      <c r="N32" s="27">
        <v>0</v>
      </c>
      <c r="O32" s="27">
        <v>1985.7</v>
      </c>
      <c r="P32" s="27">
        <v>674.9</v>
      </c>
      <c r="Q32" s="27">
        <v>1985.7</v>
      </c>
      <c r="R32" s="27">
        <v>674.9</v>
      </c>
      <c r="S32" s="1">
        <v>4</v>
      </c>
      <c r="T32" s="1" t="s">
        <v>144</v>
      </c>
      <c r="U32" s="28"/>
      <c r="V32" s="29"/>
    </row>
    <row r="33" spans="1:22" ht="55.2" x14ac:dyDescent="0.3">
      <c r="A33" s="1">
        <v>20</v>
      </c>
      <c r="B33" s="1" t="s">
        <v>72</v>
      </c>
      <c r="C33" s="1">
        <v>32410771</v>
      </c>
      <c r="D33" s="1" t="s">
        <v>20</v>
      </c>
      <c r="E33" s="1" t="s">
        <v>15</v>
      </c>
      <c r="F33" s="1">
        <v>9</v>
      </c>
      <c r="G33" s="1">
        <v>0</v>
      </c>
      <c r="H33" s="1">
        <v>0</v>
      </c>
      <c r="I33" s="1">
        <v>9</v>
      </c>
      <c r="J33" s="1">
        <v>2</v>
      </c>
      <c r="K33" s="1">
        <v>9</v>
      </c>
      <c r="L33" s="1">
        <v>2</v>
      </c>
      <c r="M33" s="27">
        <v>0</v>
      </c>
      <c r="N33" s="27">
        <v>0</v>
      </c>
      <c r="O33" s="27">
        <v>132.9</v>
      </c>
      <c r="P33" s="27">
        <v>19.899999999999999</v>
      </c>
      <c r="Q33" s="27">
        <v>29.8</v>
      </c>
      <c r="R33" s="27">
        <v>19.899999999999999</v>
      </c>
      <c r="S33" s="1">
        <v>6</v>
      </c>
      <c r="T33" s="1" t="s">
        <v>84</v>
      </c>
      <c r="U33" s="28"/>
      <c r="V33" s="29"/>
    </row>
    <row r="34" spans="1:22" ht="41.4" x14ac:dyDescent="0.3">
      <c r="A34" s="1">
        <v>21</v>
      </c>
      <c r="B34" s="1" t="s">
        <v>73</v>
      </c>
      <c r="C34" s="1">
        <v>38813644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27">
        <v>169.9</v>
      </c>
      <c r="P34" s="27">
        <v>0</v>
      </c>
      <c r="Q34" s="27">
        <v>162.6</v>
      </c>
      <c r="R34" s="27">
        <v>0</v>
      </c>
      <c r="S34" s="1"/>
      <c r="T34" s="1" t="s">
        <v>91</v>
      </c>
      <c r="U34" s="28"/>
      <c r="V34" s="29"/>
    </row>
    <row r="35" spans="1:22" ht="55.2" x14ac:dyDescent="0.3">
      <c r="A35" s="1">
        <v>22</v>
      </c>
      <c r="B35" s="1" t="s">
        <v>74</v>
      </c>
      <c r="C35" s="1">
        <v>32861273</v>
      </c>
      <c r="D35" s="1" t="s">
        <v>20</v>
      </c>
      <c r="E35" s="1" t="s">
        <v>15</v>
      </c>
      <c r="F35" s="1"/>
      <c r="G35" s="1"/>
      <c r="H35" s="1"/>
      <c r="I35" s="1"/>
      <c r="J35" s="1"/>
      <c r="K35" s="1"/>
      <c r="L35" s="1"/>
      <c r="M35" s="27">
        <v>0</v>
      </c>
      <c r="N35" s="27">
        <v>0</v>
      </c>
      <c r="O35" s="27">
        <v>450</v>
      </c>
      <c r="P35" s="27">
        <v>0</v>
      </c>
      <c r="Q35" s="27">
        <v>411.6</v>
      </c>
      <c r="R35" s="27">
        <v>0</v>
      </c>
      <c r="S35" s="1">
        <v>1</v>
      </c>
      <c r="T35" s="1" t="s">
        <v>91</v>
      </c>
      <c r="U35" s="28"/>
      <c r="V35" s="29"/>
    </row>
    <row r="36" spans="1:22" ht="41.4" x14ac:dyDescent="0.3">
      <c r="A36" s="1">
        <v>23</v>
      </c>
      <c r="B36" s="1" t="s">
        <v>75</v>
      </c>
      <c r="C36" s="1">
        <v>40162305</v>
      </c>
      <c r="D36" s="1" t="s">
        <v>20</v>
      </c>
      <c r="E36" s="1" t="s">
        <v>15</v>
      </c>
      <c r="F36" s="1">
        <v>25</v>
      </c>
      <c r="G36" s="1">
        <v>0</v>
      </c>
      <c r="H36" s="1">
        <v>0</v>
      </c>
      <c r="I36" s="1">
        <v>25</v>
      </c>
      <c r="J36" s="1">
        <v>6</v>
      </c>
      <c r="K36" s="1">
        <v>25</v>
      </c>
      <c r="L36" s="1">
        <v>6</v>
      </c>
      <c r="M36" s="27">
        <v>0</v>
      </c>
      <c r="N36" s="27">
        <v>0</v>
      </c>
      <c r="O36" s="27">
        <v>175.5</v>
      </c>
      <c r="P36" s="27">
        <v>33.700000000000003</v>
      </c>
      <c r="Q36" s="27">
        <v>181.3</v>
      </c>
      <c r="R36" s="27">
        <v>33.700000000000003</v>
      </c>
      <c r="S36" s="1">
        <v>6</v>
      </c>
      <c r="T36" s="1" t="s">
        <v>93</v>
      </c>
      <c r="U36" s="28"/>
      <c r="V36" s="29"/>
    </row>
    <row r="37" spans="1:22" ht="82.8" x14ac:dyDescent="0.3">
      <c r="A37" s="1">
        <v>24</v>
      </c>
      <c r="B37" s="46" t="s">
        <v>106</v>
      </c>
      <c r="C37" s="1">
        <v>35323645</v>
      </c>
      <c r="D37" s="1" t="s">
        <v>20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1103.9000000000001</v>
      </c>
      <c r="P37" s="27">
        <v>0</v>
      </c>
      <c r="Q37" s="27">
        <v>1103.9000000000001</v>
      </c>
      <c r="R37" s="27">
        <v>0</v>
      </c>
      <c r="S37" s="1">
        <v>4</v>
      </c>
      <c r="T37" s="1" t="s">
        <v>107</v>
      </c>
      <c r="U37" s="28"/>
      <c r="V37" s="29"/>
    </row>
    <row r="38" spans="1:22" ht="78.75" customHeight="1" x14ac:dyDescent="0.3">
      <c r="A38" s="1">
        <v>25</v>
      </c>
      <c r="B38" s="1" t="s">
        <v>117</v>
      </c>
      <c r="C38" s="1">
        <v>1986204</v>
      </c>
      <c r="D38" s="1" t="s">
        <v>20</v>
      </c>
      <c r="E38" s="1" t="s">
        <v>15</v>
      </c>
      <c r="F38" s="1"/>
      <c r="G38" s="1"/>
      <c r="H38" s="1"/>
      <c r="I38" s="1"/>
      <c r="J38" s="1"/>
      <c r="K38" s="1"/>
      <c r="L38" s="1"/>
      <c r="M38" s="27">
        <v>0</v>
      </c>
      <c r="N38" s="27">
        <v>0</v>
      </c>
      <c r="O38" s="27">
        <v>818.6</v>
      </c>
      <c r="P38" s="27">
        <v>0</v>
      </c>
      <c r="Q38" s="27">
        <v>1162.5999999999999</v>
      </c>
      <c r="R38" s="27">
        <v>0</v>
      </c>
      <c r="S38" s="1">
        <v>1</v>
      </c>
      <c r="T38" s="1"/>
      <c r="U38" s="28"/>
      <c r="V38" s="29"/>
    </row>
    <row r="39" spans="1:22" ht="89.25" customHeight="1" x14ac:dyDescent="0.3">
      <c r="A39" s="1">
        <v>26</v>
      </c>
      <c r="B39" s="1" t="s">
        <v>116</v>
      </c>
      <c r="C39" s="1">
        <v>1986015</v>
      </c>
      <c r="D39" s="1" t="s">
        <v>20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1277.2</v>
      </c>
      <c r="P39" s="27">
        <v>0</v>
      </c>
      <c r="Q39" s="27">
        <v>1611.9</v>
      </c>
      <c r="R39" s="27">
        <v>0</v>
      </c>
      <c r="S39" s="1">
        <v>1</v>
      </c>
      <c r="T39" s="1" t="s">
        <v>118</v>
      </c>
      <c r="U39" s="28"/>
      <c r="V39" s="29"/>
    </row>
    <row r="40" spans="1:22" ht="59.25" customHeight="1" x14ac:dyDescent="0.3">
      <c r="A40" s="1">
        <v>27</v>
      </c>
      <c r="B40" s="1" t="s">
        <v>135</v>
      </c>
      <c r="C40" s="1">
        <v>1988522</v>
      </c>
      <c r="D40" s="1" t="s">
        <v>20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/>
      <c r="O40" s="27">
        <v>534.4</v>
      </c>
      <c r="P40" s="27"/>
      <c r="Q40" s="27">
        <v>772.1</v>
      </c>
      <c r="R40" s="27"/>
      <c r="S40" s="1"/>
      <c r="T40" s="1"/>
      <c r="U40" s="28"/>
      <c r="V40" s="29"/>
    </row>
    <row r="41" spans="1:22" ht="41.25" customHeight="1" x14ac:dyDescent="0.3">
      <c r="A41" s="1">
        <v>28</v>
      </c>
      <c r="B41" s="1" t="s">
        <v>127</v>
      </c>
      <c r="C41" s="1">
        <v>1976387</v>
      </c>
      <c r="D41" s="1" t="s">
        <v>20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/>
      <c r="O41" s="27">
        <v>1405.1</v>
      </c>
      <c r="P41" s="27"/>
      <c r="Q41" s="27">
        <v>1195.0999999999999</v>
      </c>
      <c r="R41" s="27"/>
      <c r="S41" s="1"/>
      <c r="T41" s="38" t="s">
        <v>131</v>
      </c>
      <c r="U41" s="28"/>
      <c r="V41" s="29"/>
    </row>
    <row r="42" spans="1:22" ht="57" customHeight="1" x14ac:dyDescent="0.3">
      <c r="A42" s="1">
        <v>29</v>
      </c>
      <c r="B42" s="1" t="s">
        <v>157</v>
      </c>
      <c r="C42" s="1">
        <v>1986233</v>
      </c>
      <c r="D42" s="1" t="s">
        <v>20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0</v>
      </c>
      <c r="P42" s="27"/>
      <c r="Q42" s="27">
        <v>1457</v>
      </c>
      <c r="R42" s="27"/>
      <c r="S42" s="1"/>
      <c r="T42" s="38" t="s">
        <v>155</v>
      </c>
      <c r="U42" s="28"/>
      <c r="V42" s="29"/>
    </row>
    <row r="43" spans="1:22" ht="82.5" customHeight="1" x14ac:dyDescent="0.3">
      <c r="A43" s="1">
        <v>30</v>
      </c>
      <c r="B43" s="1" t="s">
        <v>148</v>
      </c>
      <c r="C43" s="1">
        <v>32182594</v>
      </c>
      <c r="D43" s="1" t="s">
        <v>20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393.2</v>
      </c>
      <c r="P43" s="27"/>
      <c r="Q43" s="27">
        <v>0</v>
      </c>
      <c r="R43" s="27"/>
      <c r="S43" s="1"/>
      <c r="T43" s="1"/>
      <c r="U43" s="28"/>
      <c r="V43" s="29"/>
    </row>
    <row r="44" spans="1:22" ht="82.5" customHeight="1" x14ac:dyDescent="0.3">
      <c r="A44" s="1">
        <v>31</v>
      </c>
      <c r="B44" s="1" t="s">
        <v>149</v>
      </c>
      <c r="C44" s="1">
        <v>1988226</v>
      </c>
      <c r="D44" s="1" t="s">
        <v>20</v>
      </c>
      <c r="E44" s="1" t="s">
        <v>15</v>
      </c>
      <c r="F44" s="1"/>
      <c r="G44" s="1"/>
      <c r="H44" s="1"/>
      <c r="I44" s="1"/>
      <c r="J44" s="1"/>
      <c r="K44" s="1"/>
      <c r="L44" s="1"/>
      <c r="M44" s="27">
        <v>0</v>
      </c>
      <c r="N44" s="27"/>
      <c r="O44" s="27">
        <v>151.4</v>
      </c>
      <c r="P44" s="27"/>
      <c r="Q44" s="27">
        <v>0</v>
      </c>
      <c r="R44" s="27"/>
      <c r="S44" s="1"/>
      <c r="T44" s="38"/>
      <c r="U44" s="28"/>
      <c r="V44" s="29"/>
    </row>
    <row r="45" spans="1:22" s="15" customFormat="1" ht="17.399999999999999" x14ac:dyDescent="0.3">
      <c r="A45" s="48" t="s">
        <v>125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16">
        <v>206287.6</v>
      </c>
      <c r="N45" s="23"/>
      <c r="O45" s="16">
        <f>SUM(O46:O86)</f>
        <v>260554.1</v>
      </c>
      <c r="P45" s="23"/>
      <c r="Q45" s="16">
        <f>SUM(Q46:Q86)</f>
        <v>255602.69999999998</v>
      </c>
      <c r="R45" s="23"/>
      <c r="S45" s="36"/>
      <c r="T45" s="36"/>
      <c r="U45" s="13"/>
      <c r="V45" s="14"/>
    </row>
    <row r="46" spans="1:22" s="45" customFormat="1" ht="55.2" x14ac:dyDescent="0.3">
      <c r="A46" s="1">
        <v>32</v>
      </c>
      <c r="B46" s="1" t="s">
        <v>55</v>
      </c>
      <c r="C46" s="1">
        <v>1412851</v>
      </c>
      <c r="D46" s="1" t="s">
        <v>17</v>
      </c>
      <c r="E46" s="1" t="s">
        <v>15</v>
      </c>
      <c r="F46" s="1">
        <v>153</v>
      </c>
      <c r="G46" s="1">
        <v>153</v>
      </c>
      <c r="H46" s="1">
        <v>14</v>
      </c>
      <c r="I46" s="1">
        <v>153</v>
      </c>
      <c r="J46" s="1">
        <v>14</v>
      </c>
      <c r="K46" s="1">
        <v>153</v>
      </c>
      <c r="L46" s="1">
        <v>12</v>
      </c>
      <c r="M46" s="27">
        <v>2751.4</v>
      </c>
      <c r="N46" s="27">
        <v>186.9</v>
      </c>
      <c r="O46" s="27">
        <v>0</v>
      </c>
      <c r="P46" s="27">
        <v>0</v>
      </c>
      <c r="Q46" s="27">
        <v>0</v>
      </c>
      <c r="R46" s="27">
        <v>0</v>
      </c>
      <c r="S46" s="1"/>
      <c r="T46" s="1"/>
      <c r="U46" s="43"/>
      <c r="V46" s="44"/>
    </row>
    <row r="47" spans="1:22" s="45" customFormat="1" ht="55.2" x14ac:dyDescent="0.3">
      <c r="A47" s="1">
        <v>33</v>
      </c>
      <c r="B47" s="1" t="s">
        <v>102</v>
      </c>
      <c r="C47" s="1">
        <v>14311614</v>
      </c>
      <c r="D47" s="1" t="s">
        <v>17</v>
      </c>
      <c r="E47" s="1" t="s">
        <v>15</v>
      </c>
      <c r="F47" s="1">
        <v>1142</v>
      </c>
      <c r="G47" s="1">
        <v>1142</v>
      </c>
      <c r="H47" s="1">
        <v>0</v>
      </c>
      <c r="I47" s="1">
        <v>1142</v>
      </c>
      <c r="J47" s="1">
        <v>0</v>
      </c>
      <c r="K47" s="1">
        <v>688</v>
      </c>
      <c r="L47" s="1">
        <v>0</v>
      </c>
      <c r="M47" s="27">
        <v>27611.200000000001</v>
      </c>
      <c r="N47" s="27">
        <v>0</v>
      </c>
      <c r="O47" s="27">
        <v>26017</v>
      </c>
      <c r="P47" s="27">
        <v>0</v>
      </c>
      <c r="Q47" s="27">
        <v>24978.1</v>
      </c>
      <c r="R47" s="27">
        <v>0</v>
      </c>
      <c r="S47" s="1"/>
      <c r="T47" s="1" t="s">
        <v>18</v>
      </c>
      <c r="U47" s="43"/>
      <c r="V47" s="44"/>
    </row>
    <row r="48" spans="1:22" s="45" customFormat="1" ht="57.75" customHeight="1" x14ac:dyDescent="0.3">
      <c r="A48" s="1">
        <v>34</v>
      </c>
      <c r="B48" s="1" t="s">
        <v>110</v>
      </c>
      <c r="C48" s="1">
        <v>1128481</v>
      </c>
      <c r="D48" s="1" t="s">
        <v>17</v>
      </c>
      <c r="E48" s="1" t="s">
        <v>15</v>
      </c>
      <c r="F48" s="1">
        <v>70</v>
      </c>
      <c r="G48" s="1">
        <v>70</v>
      </c>
      <c r="H48" s="1">
        <v>0</v>
      </c>
      <c r="I48" s="1">
        <v>68</v>
      </c>
      <c r="J48" s="1">
        <v>0</v>
      </c>
      <c r="K48" s="1">
        <v>68</v>
      </c>
      <c r="L48" s="1">
        <v>0</v>
      </c>
      <c r="M48" s="27">
        <v>995.7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1">
        <v>3</v>
      </c>
      <c r="T48" s="1" t="s">
        <v>18</v>
      </c>
      <c r="U48" s="43"/>
      <c r="V48" s="44"/>
    </row>
    <row r="49" spans="1:22" s="45" customFormat="1" ht="55.2" x14ac:dyDescent="0.3">
      <c r="A49" s="1">
        <v>35</v>
      </c>
      <c r="B49" s="1" t="s">
        <v>37</v>
      </c>
      <c r="C49" s="1">
        <v>1234929</v>
      </c>
      <c r="D49" s="1" t="s">
        <v>17</v>
      </c>
      <c r="E49" s="1" t="s">
        <v>15</v>
      </c>
      <c r="F49" s="1">
        <v>34</v>
      </c>
      <c r="G49" s="1">
        <v>55</v>
      </c>
      <c r="H49" s="1">
        <v>21</v>
      </c>
      <c r="I49" s="1">
        <v>55</v>
      </c>
      <c r="J49" s="1">
        <v>21</v>
      </c>
      <c r="K49" s="1">
        <v>55</v>
      </c>
      <c r="L49" s="1">
        <v>21</v>
      </c>
      <c r="M49" s="27">
        <v>967.6</v>
      </c>
      <c r="N49" s="1">
        <v>0</v>
      </c>
      <c r="O49" s="27">
        <v>1739.1</v>
      </c>
      <c r="P49" s="1">
        <v>0</v>
      </c>
      <c r="Q49" s="27">
        <v>1739.1</v>
      </c>
      <c r="R49" s="1">
        <v>0</v>
      </c>
      <c r="S49" s="1">
        <v>29</v>
      </c>
      <c r="T49" s="1" t="s">
        <v>19</v>
      </c>
      <c r="U49" s="43"/>
      <c r="V49" s="44"/>
    </row>
    <row r="50" spans="1:22" s="45" customFormat="1" ht="106.5" customHeight="1" x14ac:dyDescent="0.3">
      <c r="A50" s="1">
        <v>36</v>
      </c>
      <c r="B50" s="1" t="s">
        <v>35</v>
      </c>
      <c r="C50" s="1">
        <v>4689352</v>
      </c>
      <c r="D50" s="1" t="s">
        <v>17</v>
      </c>
      <c r="E50" s="1" t="s">
        <v>15</v>
      </c>
      <c r="F50" s="1">
        <v>12</v>
      </c>
      <c r="G50" s="1">
        <v>87</v>
      </c>
      <c r="H50" s="1">
        <v>75</v>
      </c>
      <c r="I50" s="1">
        <v>87</v>
      </c>
      <c r="J50" s="1">
        <v>75</v>
      </c>
      <c r="K50" s="1">
        <v>87</v>
      </c>
      <c r="L50" s="1">
        <v>75</v>
      </c>
      <c r="M50" s="27">
        <v>3782.9</v>
      </c>
      <c r="N50" s="1">
        <v>1227.7</v>
      </c>
      <c r="O50" s="27">
        <v>5655</v>
      </c>
      <c r="P50" s="1">
        <v>932.8</v>
      </c>
      <c r="Q50" s="27">
        <v>5655</v>
      </c>
      <c r="R50" s="1">
        <v>932.8</v>
      </c>
      <c r="S50" s="1">
        <v>59</v>
      </c>
      <c r="T50" s="1" t="s">
        <v>78</v>
      </c>
      <c r="U50" s="43"/>
      <c r="V50" s="44"/>
    </row>
    <row r="51" spans="1:22" s="42" customFormat="1" ht="69" x14ac:dyDescent="0.3">
      <c r="A51" s="1">
        <v>37</v>
      </c>
      <c r="B51" s="1" t="s">
        <v>36</v>
      </c>
      <c r="C51" s="1">
        <v>1239186</v>
      </c>
      <c r="D51" s="1" t="s">
        <v>17</v>
      </c>
      <c r="E51" s="1" t="s">
        <v>22</v>
      </c>
      <c r="F51" s="1">
        <v>8</v>
      </c>
      <c r="G51" s="1">
        <v>231</v>
      </c>
      <c r="H51" s="1">
        <v>222</v>
      </c>
      <c r="I51" s="1">
        <v>222</v>
      </c>
      <c r="J51" s="1">
        <v>214</v>
      </c>
      <c r="K51" s="1">
        <v>222</v>
      </c>
      <c r="L51" s="1">
        <v>214</v>
      </c>
      <c r="M51" s="27">
        <v>4121.3999999999996</v>
      </c>
      <c r="N51" s="1">
        <v>2143.3000000000002</v>
      </c>
      <c r="O51" s="27">
        <v>4449.6000000000004</v>
      </c>
      <c r="P51" s="27">
        <v>3094.1</v>
      </c>
      <c r="Q51" s="27">
        <v>4449.6000000000004</v>
      </c>
      <c r="R51" s="27">
        <v>3094.1</v>
      </c>
      <c r="S51" s="1">
        <v>43</v>
      </c>
      <c r="T51" s="1" t="s">
        <v>142</v>
      </c>
      <c r="U51" s="40"/>
      <c r="V51" s="41"/>
    </row>
    <row r="52" spans="1:22" s="42" customFormat="1" ht="114.75" customHeight="1" x14ac:dyDescent="0.3">
      <c r="A52" s="1">
        <v>38</v>
      </c>
      <c r="B52" s="1" t="s">
        <v>92</v>
      </c>
      <c r="C52" s="1">
        <v>4819211</v>
      </c>
      <c r="D52" s="1" t="s">
        <v>17</v>
      </c>
      <c r="E52" s="1" t="s">
        <v>22</v>
      </c>
      <c r="F52" s="1">
        <v>51</v>
      </c>
      <c r="G52" s="1">
        <v>0</v>
      </c>
      <c r="H52" s="1">
        <v>0</v>
      </c>
      <c r="I52" s="1">
        <v>117</v>
      </c>
      <c r="J52" s="1">
        <v>68</v>
      </c>
      <c r="K52" s="1">
        <v>117</v>
      </c>
      <c r="L52" s="1">
        <v>68</v>
      </c>
      <c r="M52" s="27">
        <v>1183</v>
      </c>
      <c r="N52" s="27">
        <v>6</v>
      </c>
      <c r="O52" s="27">
        <v>6032.7</v>
      </c>
      <c r="P52" s="27">
        <v>2420.1999999999998</v>
      </c>
      <c r="Q52" s="27">
        <v>6032.7</v>
      </c>
      <c r="R52" s="27">
        <v>2420.1999999999998</v>
      </c>
      <c r="S52" s="1">
        <v>19</v>
      </c>
      <c r="T52" s="1" t="s">
        <v>143</v>
      </c>
      <c r="U52" s="40"/>
      <c r="V52" s="41"/>
    </row>
    <row r="53" spans="1:22" s="45" customFormat="1" ht="68.25" customHeight="1" x14ac:dyDescent="0.3">
      <c r="A53" s="1">
        <v>39</v>
      </c>
      <c r="B53" s="1" t="s">
        <v>103</v>
      </c>
      <c r="C53" s="1">
        <v>32495626</v>
      </c>
      <c r="D53" s="1" t="s">
        <v>17</v>
      </c>
      <c r="E53" s="1" t="s">
        <v>15</v>
      </c>
      <c r="F53" s="1">
        <v>426</v>
      </c>
      <c r="G53" s="1">
        <v>657</v>
      </c>
      <c r="H53" s="1">
        <v>251</v>
      </c>
      <c r="I53" s="1">
        <v>657</v>
      </c>
      <c r="J53" s="1">
        <v>256</v>
      </c>
      <c r="K53" s="1">
        <v>657</v>
      </c>
      <c r="L53" s="1">
        <v>256</v>
      </c>
      <c r="M53" s="27">
        <v>38178.400000000001</v>
      </c>
      <c r="N53" s="27">
        <v>10667</v>
      </c>
      <c r="O53" s="27">
        <v>47540.800000000003</v>
      </c>
      <c r="P53" s="27">
        <v>11011</v>
      </c>
      <c r="Q53" s="27">
        <v>48277</v>
      </c>
      <c r="R53" s="27">
        <v>12.75</v>
      </c>
      <c r="S53" s="1">
        <v>30</v>
      </c>
      <c r="T53" s="1" t="s">
        <v>79</v>
      </c>
      <c r="U53" s="43"/>
      <c r="V53" s="44"/>
    </row>
    <row r="54" spans="1:22" s="42" customFormat="1" ht="55.2" x14ac:dyDescent="0.3">
      <c r="A54" s="1">
        <v>40</v>
      </c>
      <c r="B54" s="1" t="s">
        <v>23</v>
      </c>
      <c r="C54" s="1">
        <v>5393122</v>
      </c>
      <c r="D54" s="1" t="s">
        <v>17</v>
      </c>
      <c r="E54" s="1" t="s">
        <v>22</v>
      </c>
      <c r="F54" s="1">
        <v>957</v>
      </c>
      <c r="G54" s="1">
        <v>1232</v>
      </c>
      <c r="H54" s="1">
        <v>0</v>
      </c>
      <c r="I54" s="1">
        <v>1232</v>
      </c>
      <c r="J54" s="1">
        <v>0</v>
      </c>
      <c r="K54" s="1">
        <v>1232</v>
      </c>
      <c r="L54" s="1">
        <v>137</v>
      </c>
      <c r="M54" s="27">
        <v>59145</v>
      </c>
      <c r="N54" s="27">
        <v>0</v>
      </c>
      <c r="O54" s="27">
        <v>79384.800000000003</v>
      </c>
      <c r="P54" s="27">
        <v>0</v>
      </c>
      <c r="Q54" s="27">
        <v>79384.800000000003</v>
      </c>
      <c r="R54" s="1">
        <v>1026.0999999999999</v>
      </c>
      <c r="S54" s="1">
        <v>29</v>
      </c>
      <c r="T54" s="1" t="s">
        <v>42</v>
      </c>
      <c r="U54" s="40"/>
      <c r="V54" s="32"/>
    </row>
    <row r="55" spans="1:22" s="42" customFormat="1" ht="51.75" customHeight="1" x14ac:dyDescent="0.3">
      <c r="A55" s="1">
        <v>41</v>
      </c>
      <c r="B55" s="1" t="s">
        <v>24</v>
      </c>
      <c r="C55" s="1">
        <v>19354901</v>
      </c>
      <c r="D55" s="1" t="s">
        <v>17</v>
      </c>
      <c r="E55" s="1" t="s">
        <v>22</v>
      </c>
      <c r="F55" s="1">
        <v>46</v>
      </c>
      <c r="G55" s="1">
        <v>997</v>
      </c>
      <c r="H55" s="1">
        <v>951</v>
      </c>
      <c r="I55" s="1">
        <v>997</v>
      </c>
      <c r="J55" s="1">
        <v>951</v>
      </c>
      <c r="K55" s="1">
        <v>997</v>
      </c>
      <c r="L55" s="1">
        <v>951</v>
      </c>
      <c r="M55" s="27">
        <v>25550</v>
      </c>
      <c r="N55" s="1"/>
      <c r="O55" s="27">
        <v>26191.200000000001</v>
      </c>
      <c r="P55" s="1"/>
      <c r="Q55" s="27">
        <v>26140.5</v>
      </c>
      <c r="R55" s="1"/>
      <c r="S55" s="1">
        <v>48</v>
      </c>
      <c r="T55" s="1" t="s">
        <v>25</v>
      </c>
      <c r="U55" s="40"/>
      <c r="V55" s="41"/>
    </row>
    <row r="56" spans="1:22" s="42" customFormat="1" ht="60.6" customHeight="1" x14ac:dyDescent="0.3">
      <c r="A56" s="1">
        <v>42</v>
      </c>
      <c r="B56" s="1" t="s">
        <v>152</v>
      </c>
      <c r="C56" s="1">
        <v>203134</v>
      </c>
      <c r="D56" s="1" t="s">
        <v>17</v>
      </c>
      <c r="E56" s="1" t="s">
        <v>22</v>
      </c>
      <c r="F56" s="1"/>
      <c r="G56" s="1"/>
      <c r="H56" s="1"/>
      <c r="I56" s="1"/>
      <c r="J56" s="1"/>
      <c r="K56" s="1"/>
      <c r="L56" s="1"/>
      <c r="M56" s="27">
        <v>0</v>
      </c>
      <c r="N56" s="27">
        <v>0</v>
      </c>
      <c r="O56" s="27">
        <v>50.7</v>
      </c>
      <c r="P56" s="27">
        <v>0</v>
      </c>
      <c r="Q56" s="27">
        <v>0</v>
      </c>
      <c r="R56" s="27">
        <v>0</v>
      </c>
      <c r="S56" s="1">
        <v>0</v>
      </c>
      <c r="T56" s="30" t="s">
        <v>141</v>
      </c>
      <c r="U56" s="40"/>
      <c r="V56" s="41"/>
    </row>
    <row r="57" spans="1:22" s="45" customFormat="1" ht="69" x14ac:dyDescent="0.3">
      <c r="A57" s="1">
        <v>43</v>
      </c>
      <c r="B57" s="1" t="s">
        <v>45</v>
      </c>
      <c r="C57" s="1">
        <v>40376547</v>
      </c>
      <c r="D57" s="1" t="s">
        <v>17</v>
      </c>
      <c r="E57" s="1" t="s">
        <v>15</v>
      </c>
      <c r="F57" s="1">
        <v>61</v>
      </c>
      <c r="G57" s="1">
        <v>147</v>
      </c>
      <c r="H57" s="1">
        <v>82</v>
      </c>
      <c r="I57" s="1">
        <v>142</v>
      </c>
      <c r="J57" s="1">
        <v>64</v>
      </c>
      <c r="K57" s="1">
        <v>140</v>
      </c>
      <c r="L57" s="1">
        <v>79</v>
      </c>
      <c r="M57" s="27">
        <v>4196.2</v>
      </c>
      <c r="N57" s="1">
        <v>0</v>
      </c>
      <c r="O57" s="27">
        <v>4245.2</v>
      </c>
      <c r="P57" s="1">
        <v>1728.1</v>
      </c>
      <c r="Q57" s="27">
        <v>4245.2</v>
      </c>
      <c r="R57" s="1">
        <v>1728.1</v>
      </c>
      <c r="S57" s="1">
        <v>22</v>
      </c>
      <c r="T57" s="1" t="s">
        <v>112</v>
      </c>
      <c r="U57" s="43"/>
      <c r="V57" s="44"/>
    </row>
    <row r="58" spans="1:22" s="42" customFormat="1" ht="111.75" customHeight="1" x14ac:dyDescent="0.3">
      <c r="A58" s="1">
        <v>44</v>
      </c>
      <c r="B58" s="1" t="s">
        <v>46</v>
      </c>
      <c r="C58" s="1">
        <v>31950828</v>
      </c>
      <c r="D58" s="1" t="s">
        <v>17</v>
      </c>
      <c r="E58" s="1" t="s">
        <v>22</v>
      </c>
      <c r="F58" s="1">
        <v>20</v>
      </c>
      <c r="G58" s="1">
        <v>43</v>
      </c>
      <c r="H58" s="1">
        <v>43</v>
      </c>
      <c r="I58" s="1">
        <v>63</v>
      </c>
      <c r="J58" s="1">
        <v>43</v>
      </c>
      <c r="K58" s="1">
        <v>63</v>
      </c>
      <c r="L58" s="1">
        <v>43</v>
      </c>
      <c r="M58" s="27">
        <v>800.9</v>
      </c>
      <c r="N58" s="1">
        <v>800.9</v>
      </c>
      <c r="O58" s="27">
        <v>16011.8</v>
      </c>
      <c r="P58" s="1">
        <v>775.8</v>
      </c>
      <c r="Q58" s="27">
        <v>16011.8</v>
      </c>
      <c r="R58" s="1">
        <v>775.8</v>
      </c>
      <c r="S58" s="1">
        <v>7</v>
      </c>
      <c r="T58" s="1" t="s">
        <v>80</v>
      </c>
      <c r="U58" s="40"/>
      <c r="V58" s="41"/>
    </row>
    <row r="59" spans="1:22" s="45" customFormat="1" ht="27.6" x14ac:dyDescent="0.3">
      <c r="A59" s="1">
        <v>45</v>
      </c>
      <c r="B59" s="1" t="s">
        <v>49</v>
      </c>
      <c r="C59" s="1">
        <v>36933660</v>
      </c>
      <c r="D59" s="1" t="s">
        <v>50</v>
      </c>
      <c r="E59" s="1" t="s">
        <v>15</v>
      </c>
      <c r="F59" s="1">
        <v>239</v>
      </c>
      <c r="G59" s="1">
        <v>255</v>
      </c>
      <c r="H59" s="1">
        <v>0</v>
      </c>
      <c r="I59" s="1">
        <v>255</v>
      </c>
      <c r="J59" s="1">
        <v>0</v>
      </c>
      <c r="K59" s="1">
        <v>239</v>
      </c>
      <c r="L59" s="1"/>
      <c r="M59" s="27">
        <v>8858</v>
      </c>
      <c r="N59" s="27">
        <v>0</v>
      </c>
      <c r="O59" s="27">
        <v>12774.3</v>
      </c>
      <c r="P59" s="27">
        <v>0</v>
      </c>
      <c r="Q59" s="27">
        <v>12774.3</v>
      </c>
      <c r="R59" s="27">
        <v>0</v>
      </c>
      <c r="S59" s="1">
        <v>4</v>
      </c>
      <c r="T59" s="1" t="s">
        <v>82</v>
      </c>
      <c r="U59" s="43"/>
      <c r="V59" s="44"/>
    </row>
    <row r="60" spans="1:22" s="45" customFormat="1" ht="41.4" x14ac:dyDescent="0.3">
      <c r="A60" s="1">
        <v>46</v>
      </c>
      <c r="B60" s="1" t="s">
        <v>54</v>
      </c>
      <c r="C60" s="1">
        <v>40702954</v>
      </c>
      <c r="D60" s="1" t="s">
        <v>17</v>
      </c>
      <c r="E60" s="1" t="s">
        <v>15</v>
      </c>
      <c r="F60" s="1">
        <v>33</v>
      </c>
      <c r="G60" s="1">
        <v>0</v>
      </c>
      <c r="H60" s="1">
        <v>0</v>
      </c>
      <c r="I60" s="1">
        <v>33</v>
      </c>
      <c r="J60" s="1">
        <v>0</v>
      </c>
      <c r="K60" s="1">
        <v>33</v>
      </c>
      <c r="L60" s="1">
        <v>0</v>
      </c>
      <c r="M60" s="27">
        <v>291.7</v>
      </c>
      <c r="N60" s="27">
        <v>0</v>
      </c>
      <c r="O60" s="27">
        <v>541.79999999999995</v>
      </c>
      <c r="P60" s="27">
        <v>0</v>
      </c>
      <c r="Q60" s="27">
        <v>541.79999999999995</v>
      </c>
      <c r="R60" s="27">
        <v>0</v>
      </c>
      <c r="S60" s="1">
        <v>4</v>
      </c>
      <c r="T60" s="1" t="s">
        <v>83</v>
      </c>
      <c r="U60" s="43"/>
      <c r="V60" s="44"/>
    </row>
    <row r="61" spans="1:22" s="45" customFormat="1" ht="53.25" customHeight="1" x14ac:dyDescent="0.3">
      <c r="A61" s="1">
        <v>47</v>
      </c>
      <c r="B61" s="1" t="s">
        <v>58</v>
      </c>
      <c r="C61" s="1">
        <v>20267455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7">
        <v>0</v>
      </c>
      <c r="N61" s="27">
        <v>0</v>
      </c>
      <c r="O61" s="27">
        <v>1037.3</v>
      </c>
      <c r="P61" s="27">
        <v>0</v>
      </c>
      <c r="Q61" s="27">
        <v>273.5</v>
      </c>
      <c r="R61" s="27">
        <v>0</v>
      </c>
      <c r="S61" s="1">
        <v>4</v>
      </c>
      <c r="T61" s="1" t="s">
        <v>140</v>
      </c>
      <c r="U61" s="43"/>
      <c r="V61" s="44"/>
    </row>
    <row r="62" spans="1:22" s="45" customFormat="1" ht="55.2" x14ac:dyDescent="0.3">
      <c r="A62" s="1">
        <v>48</v>
      </c>
      <c r="B62" s="1" t="s">
        <v>113</v>
      </c>
      <c r="C62" s="1">
        <v>4880239</v>
      </c>
      <c r="D62" s="1" t="s">
        <v>17</v>
      </c>
      <c r="E62" s="1" t="s">
        <v>15</v>
      </c>
      <c r="F62" s="1">
        <v>68</v>
      </c>
      <c r="G62" s="1">
        <v>67</v>
      </c>
      <c r="H62" s="1">
        <v>0</v>
      </c>
      <c r="I62" s="1">
        <v>68</v>
      </c>
      <c r="J62" s="1">
        <v>7</v>
      </c>
      <c r="K62" s="1">
        <v>68</v>
      </c>
      <c r="L62" s="1">
        <v>7</v>
      </c>
      <c r="M62" s="1">
        <v>1009.1</v>
      </c>
      <c r="N62" s="1">
        <v>303.7</v>
      </c>
      <c r="O62" s="27">
        <v>3959.8</v>
      </c>
      <c r="P62" s="1">
        <v>94.3</v>
      </c>
      <c r="Q62" s="27">
        <v>2463.6999999999998</v>
      </c>
      <c r="R62" s="1">
        <v>94.3</v>
      </c>
      <c r="S62" s="1">
        <v>3</v>
      </c>
      <c r="T62" s="1" t="s">
        <v>48</v>
      </c>
      <c r="U62" s="43"/>
      <c r="V62" s="44"/>
    </row>
    <row r="63" spans="1:22" s="45" customFormat="1" ht="41.4" x14ac:dyDescent="0.3">
      <c r="A63" s="1">
        <v>49</v>
      </c>
      <c r="B63" s="1" t="s">
        <v>94</v>
      </c>
      <c r="C63" s="1">
        <v>39085846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1146.2</v>
      </c>
      <c r="P63" s="27">
        <v>0</v>
      </c>
      <c r="Q63" s="27">
        <v>1209.4000000000001</v>
      </c>
      <c r="R63" s="27">
        <v>39.4</v>
      </c>
      <c r="S63" s="1">
        <v>12</v>
      </c>
      <c r="T63" s="1" t="s">
        <v>101</v>
      </c>
      <c r="U63" s="43"/>
      <c r="V63" s="44"/>
    </row>
    <row r="64" spans="1:22" s="45" customFormat="1" ht="49.5" customHeight="1" x14ac:dyDescent="0.3">
      <c r="A64" s="1">
        <v>50</v>
      </c>
      <c r="B64" s="1" t="s">
        <v>134</v>
      </c>
      <c r="C64" s="1">
        <v>36496040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3054.1</v>
      </c>
      <c r="P64" s="27"/>
      <c r="Q64" s="27">
        <v>3054.1</v>
      </c>
      <c r="R64" s="27"/>
      <c r="S64" s="1"/>
      <c r="T64" s="1" t="s">
        <v>105</v>
      </c>
      <c r="U64" s="43"/>
      <c r="V64" s="44"/>
    </row>
    <row r="65" spans="1:22" s="45" customFormat="1" ht="57" customHeight="1" x14ac:dyDescent="0.3">
      <c r="A65" s="1">
        <v>51</v>
      </c>
      <c r="B65" s="1" t="s">
        <v>95</v>
      </c>
      <c r="C65" s="1">
        <v>39958379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245.7</v>
      </c>
      <c r="P65" s="27">
        <v>0</v>
      </c>
      <c r="Q65" s="27">
        <v>245.7</v>
      </c>
      <c r="R65" s="27">
        <v>0</v>
      </c>
      <c r="S65" s="1">
        <v>1</v>
      </c>
      <c r="T65" s="1" t="s">
        <v>146</v>
      </c>
      <c r="U65" s="43"/>
      <c r="V65" s="44"/>
    </row>
    <row r="66" spans="1:22" s="45" customFormat="1" ht="36.75" customHeight="1" x14ac:dyDescent="0.3">
      <c r="A66" s="1">
        <v>52</v>
      </c>
      <c r="B66" s="1" t="s">
        <v>96</v>
      </c>
      <c r="C66" s="1">
        <v>34561704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30.9</v>
      </c>
      <c r="P66" s="27">
        <v>0</v>
      </c>
      <c r="Q66" s="27">
        <v>30.9</v>
      </c>
      <c r="R66" s="27">
        <v>0</v>
      </c>
      <c r="S66" s="1">
        <v>1</v>
      </c>
      <c r="T66" s="1"/>
      <c r="U66" s="43"/>
      <c r="V66" s="44"/>
    </row>
    <row r="67" spans="1:22" s="45" customFormat="1" ht="41.4" x14ac:dyDescent="0.3">
      <c r="A67" s="1">
        <v>53</v>
      </c>
      <c r="B67" s="1" t="s">
        <v>136</v>
      </c>
      <c r="C67" s="1">
        <v>32328787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571.29999999999995</v>
      </c>
      <c r="P67" s="27">
        <v>0</v>
      </c>
      <c r="Q67" s="27">
        <v>571.29999999999995</v>
      </c>
      <c r="R67" s="27">
        <v>0</v>
      </c>
      <c r="S67" s="1">
        <v>2</v>
      </c>
      <c r="T67" s="1" t="s">
        <v>139</v>
      </c>
      <c r="U67" s="43"/>
      <c r="V67" s="44"/>
    </row>
    <row r="68" spans="1:22" s="45" customFormat="1" ht="41.4" x14ac:dyDescent="0.3">
      <c r="A68" s="1">
        <v>54</v>
      </c>
      <c r="B68" s="1" t="s">
        <v>104</v>
      </c>
      <c r="C68" s="1">
        <v>43122904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1257.7</v>
      </c>
      <c r="P68" s="27">
        <v>0</v>
      </c>
      <c r="Q68" s="27">
        <v>1257.7</v>
      </c>
      <c r="R68" s="27">
        <v>0</v>
      </c>
      <c r="S68" s="1">
        <v>4</v>
      </c>
      <c r="T68" s="1" t="s">
        <v>105</v>
      </c>
      <c r="U68" s="43"/>
      <c r="V68" s="44"/>
    </row>
    <row r="69" spans="1:22" s="45" customFormat="1" ht="51.75" customHeight="1" x14ac:dyDescent="0.3">
      <c r="A69" s="1">
        <v>55</v>
      </c>
      <c r="B69" s="1" t="s">
        <v>111</v>
      </c>
      <c r="C69" s="1">
        <v>53260465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218.3</v>
      </c>
      <c r="P69" s="27">
        <v>0</v>
      </c>
      <c r="Q69" s="27">
        <v>238.2</v>
      </c>
      <c r="R69" s="27">
        <v>0</v>
      </c>
      <c r="S69" s="1"/>
      <c r="T69" s="1"/>
      <c r="U69" s="43"/>
      <c r="V69" s="44"/>
    </row>
    <row r="70" spans="1:22" s="45" customFormat="1" ht="27.6" x14ac:dyDescent="0.3">
      <c r="A70" s="1">
        <v>56</v>
      </c>
      <c r="B70" s="1" t="s">
        <v>115</v>
      </c>
      <c r="C70" s="1">
        <v>3649604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358</v>
      </c>
      <c r="P70" s="27">
        <v>0</v>
      </c>
      <c r="Q70" s="27">
        <v>0</v>
      </c>
      <c r="R70" s="27">
        <v>0</v>
      </c>
      <c r="S70" s="1"/>
      <c r="T70" s="1"/>
      <c r="U70" s="43"/>
      <c r="V70" s="44"/>
    </row>
    <row r="71" spans="1:22" s="45" customFormat="1" ht="51.75" customHeight="1" x14ac:dyDescent="0.3">
      <c r="A71" s="1">
        <v>57</v>
      </c>
      <c r="B71" s="1" t="s">
        <v>114</v>
      </c>
      <c r="C71" s="1">
        <v>38988348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640.9</v>
      </c>
      <c r="P71" s="27">
        <v>0</v>
      </c>
      <c r="Q71" s="27">
        <v>640.9</v>
      </c>
      <c r="R71" s="27">
        <v>0</v>
      </c>
      <c r="S71" s="1"/>
      <c r="T71" s="1" t="s">
        <v>105</v>
      </c>
      <c r="U71" s="43"/>
      <c r="V71" s="44"/>
    </row>
    <row r="72" spans="1:22" s="45" customFormat="1" ht="82.8" x14ac:dyDescent="0.3">
      <c r="A72" s="1">
        <v>58</v>
      </c>
      <c r="B72" s="1" t="s">
        <v>59</v>
      </c>
      <c r="C72" s="1">
        <v>32286941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519.5</v>
      </c>
      <c r="P72" s="27">
        <v>112.6</v>
      </c>
      <c r="Q72" s="27">
        <v>261.89999999999998</v>
      </c>
      <c r="R72" s="27">
        <v>36.5</v>
      </c>
      <c r="S72" s="1">
        <v>6</v>
      </c>
      <c r="T72" s="1" t="s">
        <v>85</v>
      </c>
      <c r="U72" s="43"/>
      <c r="V72" s="44"/>
    </row>
    <row r="73" spans="1:22" s="45" customFormat="1" ht="82.8" x14ac:dyDescent="0.3">
      <c r="A73" s="1">
        <v>59</v>
      </c>
      <c r="B73" s="1" t="s">
        <v>60</v>
      </c>
      <c r="C73" s="1">
        <v>37214061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429.2</v>
      </c>
      <c r="P73" s="27">
        <v>0</v>
      </c>
      <c r="Q73" s="27">
        <v>429.2</v>
      </c>
      <c r="R73" s="27">
        <v>0</v>
      </c>
      <c r="S73" s="1">
        <v>1</v>
      </c>
      <c r="T73" s="1" t="s">
        <v>85</v>
      </c>
      <c r="U73" s="43"/>
      <c r="V73" s="44"/>
    </row>
    <row r="74" spans="1:22" s="45" customFormat="1" ht="41.4" x14ac:dyDescent="0.3">
      <c r="A74" s="1">
        <v>60</v>
      </c>
      <c r="B74" s="1" t="s">
        <v>61</v>
      </c>
      <c r="C74" s="1">
        <v>40132155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2525.6</v>
      </c>
      <c r="P74" s="27">
        <v>0</v>
      </c>
      <c r="Q74" s="27">
        <v>2525.6</v>
      </c>
      <c r="R74" s="27">
        <v>0</v>
      </c>
      <c r="S74" s="1">
        <v>1</v>
      </c>
      <c r="T74" s="1" t="s">
        <v>89</v>
      </c>
      <c r="U74" s="43"/>
      <c r="V74" s="44"/>
    </row>
    <row r="75" spans="1:22" s="45" customFormat="1" ht="55.2" x14ac:dyDescent="0.3">
      <c r="A75" s="1">
        <v>61</v>
      </c>
      <c r="B75" s="1" t="s">
        <v>62</v>
      </c>
      <c r="C75" s="1">
        <v>41378000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162.1</v>
      </c>
      <c r="P75" s="27">
        <v>0</v>
      </c>
      <c r="Q75" s="27">
        <v>162.1</v>
      </c>
      <c r="R75" s="27">
        <v>45.2</v>
      </c>
      <c r="S75" s="1">
        <v>14</v>
      </c>
      <c r="T75" s="1" t="s">
        <v>100</v>
      </c>
      <c r="U75" s="43"/>
      <c r="V75" s="44"/>
    </row>
    <row r="76" spans="1:22" s="45" customFormat="1" ht="43.5" customHeight="1" x14ac:dyDescent="0.3">
      <c r="A76" s="1">
        <v>62</v>
      </c>
      <c r="B76" s="1" t="s">
        <v>63</v>
      </c>
      <c r="C76" s="1">
        <v>41947785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79.3</v>
      </c>
      <c r="P76" s="27">
        <v>0</v>
      </c>
      <c r="Q76" s="27">
        <v>79.3</v>
      </c>
      <c r="R76" s="27">
        <v>0</v>
      </c>
      <c r="S76" s="1">
        <v>1</v>
      </c>
      <c r="T76" s="1" t="s">
        <v>89</v>
      </c>
      <c r="U76" s="43"/>
      <c r="V76" s="44"/>
    </row>
    <row r="77" spans="1:22" s="45" customFormat="1" ht="82.8" x14ac:dyDescent="0.3">
      <c r="A77" s="1">
        <v>63</v>
      </c>
      <c r="B77" s="1" t="s">
        <v>64</v>
      </c>
      <c r="C77" s="1">
        <v>42226124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120</v>
      </c>
      <c r="P77" s="27">
        <v>0</v>
      </c>
      <c r="Q77" s="27">
        <v>120</v>
      </c>
      <c r="R77" s="27">
        <v>0</v>
      </c>
      <c r="S77" s="1">
        <v>1</v>
      </c>
      <c r="T77" s="1" t="s">
        <v>85</v>
      </c>
      <c r="U77" s="43"/>
      <c r="V77" s="44"/>
    </row>
    <row r="78" spans="1:22" s="45" customFormat="1" ht="67.5" customHeight="1" x14ac:dyDescent="0.3">
      <c r="A78" s="1">
        <v>64</v>
      </c>
      <c r="B78" s="1" t="s">
        <v>65</v>
      </c>
      <c r="C78" s="1">
        <v>42295910</v>
      </c>
      <c r="D78" s="1" t="s">
        <v>17</v>
      </c>
      <c r="E78" s="1" t="s">
        <v>15</v>
      </c>
      <c r="F78" s="1"/>
      <c r="G78" s="1"/>
      <c r="H78" s="1"/>
      <c r="I78" s="1"/>
      <c r="J78" s="1"/>
      <c r="K78" s="1"/>
      <c r="L78" s="1"/>
      <c r="M78" s="27">
        <v>0</v>
      </c>
      <c r="N78" s="27">
        <v>0</v>
      </c>
      <c r="O78" s="27">
        <v>5497</v>
      </c>
      <c r="P78" s="27">
        <v>0</v>
      </c>
      <c r="Q78" s="27">
        <v>5497</v>
      </c>
      <c r="R78" s="27">
        <v>0</v>
      </c>
      <c r="S78" s="1">
        <v>1</v>
      </c>
      <c r="T78" s="1" t="s">
        <v>88</v>
      </c>
      <c r="U78" s="43"/>
      <c r="V78" s="44"/>
    </row>
    <row r="79" spans="1:22" s="45" customFormat="1" ht="63.75" customHeight="1" x14ac:dyDescent="0.3">
      <c r="A79" s="1">
        <v>65</v>
      </c>
      <c r="B79" s="1" t="s">
        <v>98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1947</v>
      </c>
      <c r="P79" s="27">
        <v>0</v>
      </c>
      <c r="Q79" s="27">
        <v>1767.3</v>
      </c>
      <c r="R79" s="27">
        <v>0</v>
      </c>
      <c r="S79" s="1">
        <v>4</v>
      </c>
      <c r="T79" s="1" t="s">
        <v>88</v>
      </c>
      <c r="U79" s="43"/>
      <c r="V79" s="44"/>
    </row>
    <row r="80" spans="1:22" s="45" customFormat="1" ht="79.5" customHeight="1" x14ac:dyDescent="0.3">
      <c r="A80" s="1">
        <v>66</v>
      </c>
      <c r="B80" s="1" t="s">
        <v>66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580.29999999999995</v>
      </c>
      <c r="P80" s="27">
        <v>0</v>
      </c>
      <c r="Q80" s="27">
        <v>580.29999999999995</v>
      </c>
      <c r="R80" s="27">
        <v>0</v>
      </c>
      <c r="S80" s="1">
        <v>1</v>
      </c>
      <c r="T80" s="1" t="s">
        <v>147</v>
      </c>
      <c r="U80" s="43"/>
      <c r="V80" s="44"/>
    </row>
    <row r="81" spans="1:22" s="45" customFormat="1" ht="27.6" x14ac:dyDescent="0.3">
      <c r="A81" s="1">
        <v>67</v>
      </c>
      <c r="B81" s="1" t="s">
        <v>129</v>
      </c>
      <c r="C81" s="1"/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814.1</v>
      </c>
      <c r="P81" s="27">
        <v>0</v>
      </c>
      <c r="Q81" s="27">
        <v>964.4</v>
      </c>
      <c r="R81" s="27">
        <v>0</v>
      </c>
      <c r="S81" s="1"/>
      <c r="T81" s="1" t="s">
        <v>145</v>
      </c>
      <c r="U81" s="43"/>
      <c r="V81" s="44"/>
    </row>
    <row r="82" spans="1:22" s="45" customFormat="1" ht="44.25" customHeight="1" x14ac:dyDescent="0.3">
      <c r="A82" s="1">
        <v>68</v>
      </c>
      <c r="B82" s="1" t="s">
        <v>128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3339.7</v>
      </c>
      <c r="P82" s="27">
        <v>0</v>
      </c>
      <c r="Q82" s="27">
        <v>2594.6999999999998</v>
      </c>
      <c r="R82" s="27">
        <v>0</v>
      </c>
      <c r="S82" s="1"/>
      <c r="T82" s="1" t="s">
        <v>130</v>
      </c>
      <c r="U82" s="43"/>
      <c r="V82" s="44"/>
    </row>
    <row r="83" spans="1:22" ht="84" customHeight="1" x14ac:dyDescent="0.3">
      <c r="A83" s="1">
        <v>69</v>
      </c>
      <c r="B83" s="1" t="s">
        <v>67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90</v>
      </c>
      <c r="U83" s="28"/>
      <c r="V83" s="29"/>
    </row>
    <row r="84" spans="1:22" ht="41.4" x14ac:dyDescent="0.3">
      <c r="A84" s="1">
        <v>70</v>
      </c>
      <c r="B84" s="1" t="s">
        <v>137</v>
      </c>
      <c r="C84" s="1">
        <v>36496318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79.599999999999994</v>
      </c>
      <c r="P84" s="27">
        <v>0</v>
      </c>
      <c r="Q84" s="27">
        <v>0</v>
      </c>
      <c r="R84" s="27">
        <v>0</v>
      </c>
      <c r="S84" s="1"/>
      <c r="T84" s="1"/>
      <c r="U84" s="28"/>
      <c r="V84" s="29"/>
    </row>
    <row r="85" spans="1:22" ht="27.6" x14ac:dyDescent="0.3">
      <c r="A85" s="1">
        <v>71</v>
      </c>
      <c r="B85" s="1" t="s">
        <v>150</v>
      </c>
      <c r="C85" s="1">
        <v>25513976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900.9</v>
      </c>
      <c r="P85" s="27">
        <v>0</v>
      </c>
      <c r="Q85" s="27">
        <v>0</v>
      </c>
      <c r="R85" s="27">
        <v>0</v>
      </c>
      <c r="S85" s="1"/>
      <c r="T85" s="1"/>
      <c r="U85" s="28"/>
      <c r="V85" s="29"/>
    </row>
    <row r="86" spans="1:22" s="45" customFormat="1" ht="51.75" customHeight="1" x14ac:dyDescent="0.3">
      <c r="A86" s="1">
        <v>72</v>
      </c>
      <c r="B86" s="1" t="s">
        <v>151</v>
      </c>
      <c r="C86" s="1">
        <v>25513976</v>
      </c>
      <c r="D86" s="1" t="s">
        <v>17</v>
      </c>
      <c r="E86" s="1" t="s">
        <v>15</v>
      </c>
      <c r="F86" s="1"/>
      <c r="G86" s="1"/>
      <c r="H86" s="1"/>
      <c r="I86" s="1"/>
      <c r="J86" s="1"/>
      <c r="K86" s="1"/>
      <c r="L86" s="1"/>
      <c r="M86" s="27">
        <v>0</v>
      </c>
      <c r="N86" s="27">
        <v>0</v>
      </c>
      <c r="O86" s="27">
        <v>40.6</v>
      </c>
      <c r="P86" s="27">
        <v>0</v>
      </c>
      <c r="Q86" s="27">
        <v>40.6</v>
      </c>
      <c r="R86" s="27">
        <v>0</v>
      </c>
      <c r="S86" s="1"/>
      <c r="T86" s="1"/>
    </row>
    <row r="87" spans="1:22" ht="40.5" customHeight="1" x14ac:dyDescent="0.3">
      <c r="A87" s="28"/>
      <c r="B87" s="49" t="s">
        <v>153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</row>
    <row r="88" spans="1:22" ht="37.5" customHeight="1" x14ac:dyDescent="0.3">
      <c r="B88" s="54" t="s">
        <v>132</v>
      </c>
      <c r="C88" s="54"/>
      <c r="D88" s="54"/>
      <c r="E88" s="54"/>
      <c r="F88" s="54"/>
      <c r="G88" s="54"/>
      <c r="H88" s="54"/>
      <c r="T88" s="24" t="s">
        <v>133</v>
      </c>
    </row>
  </sheetData>
  <mergeCells count="19">
    <mergeCell ref="A3:S3"/>
    <mergeCell ref="B88:H88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5:L45"/>
    <mergeCell ref="A24:L24"/>
    <mergeCell ref="B87:T87"/>
    <mergeCell ref="V9:Z9"/>
    <mergeCell ref="A4:S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4" manualBreakCount="4">
    <brk id="22" max="19" man="1"/>
    <brk id="39" max="19" man="1"/>
    <brk id="57" max="19" man="1"/>
    <brk id="7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2021-12-13T08:48:05Z</cp:lastPrinted>
  <dcterms:created xsi:type="dcterms:W3CDTF">2019-10-29T14:20:58Z</dcterms:created>
  <dcterms:modified xsi:type="dcterms:W3CDTF">2021-12-13T11:46:23Z</dcterms:modified>
</cp:coreProperties>
</file>