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20 09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Q11" i="1"/>
  <c r="O43" i="1"/>
  <c r="Q43" i="1"/>
  <c r="M26" i="1"/>
  <c r="Q26" i="1"/>
  <c r="O26" i="1"/>
  <c r="W15" i="1"/>
  <c r="O10" i="1" l="1"/>
  <c r="Q10" i="1"/>
  <c r="W10" i="1"/>
  <c r="W12" i="1"/>
  <c r="W14" i="1"/>
</calcChain>
</file>

<file path=xl/sharedStrings.xml><?xml version="1.0" encoding="utf-8"?>
<sst xmlns="http://schemas.openxmlformats.org/spreadsheetml/2006/main" count="312" uniqueCount="152">
  <si>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</si>
  <si>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</si>
  <si>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</si>
  <si>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</si>
  <si>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</si>
  <si>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</si>
  <si>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</si>
  <si>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</si>
  <si>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</si>
  <si>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</si>
  <si>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</si>
  <si>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</si>
  <si>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</si>
  <si>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</si>
  <si>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</si>
  <si>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</si>
  <si>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</si>
  <si>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</si>
  <si>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</si>
  <si>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</si>
  <si>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</si>
  <si>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</si>
  <si>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</si>
  <si>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</si>
  <si>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</si>
  <si>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</si>
  <si>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</si>
  <si>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</si>
  <si>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ПІДПРИЄМСТВО "АГРАРНИЙ ЦЕХ" САКСАГАНСЬКИЙ"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</si>
  <si>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</si>
  <si>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</si>
  <si>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</si>
  <si>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</si>
  <si>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</si>
  <si>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</si>
  <si>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</si>
  <si>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</si>
  <si>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</si>
  <si>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</si>
  <si>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</si>
  <si>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</si>
  <si>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</si>
  <si>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</si>
  <si>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</si>
  <si>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</si>
  <si>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</si>
  <si>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</si>
  <si>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</si>
  <si>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</si>
  <si>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</si>
  <si>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</si>
  <si>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</si>
  <si>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</si>
  <si>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</si>
  <si>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</si>
  <si>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</si>
  <si>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</si>
  <si>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</si>
  <si>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ПІДПРИЄМСТВО ОБ'ЄДНАННЯ ГРОМАДЯН "ДНІПРОВСЬКЕ УЧБОВО-ВИРОБНИЧЕ ПІДПРИЄМСТВО УКРАЇНСЬКОГО ТОВАРИСТВА ГЛУХИХ"</t>
  </si>
  <si>
    <t>ТОВАРИСТВО З ОБМЕЖЕНОЮ ВІДПОВІДАЛЬНІСТЮ "ЗАВОД МАЙСТЕР-ПРОФІ"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</si>
  <si>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</si>
  <si>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</si>
  <si>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</si>
  <si>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</si>
  <si>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</si>
  <si>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</si>
  <si>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</si>
  <si>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</si>
  <si>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</si>
  <si>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</si>
  <si>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</si>
  <si>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</si>
  <si>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</si>
  <si>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</si>
  <si>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ВИРОБНИЧО-ТЕХНІЧНЕ ПІДПРИЄМСТВО "АЛЬЯНС"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</si>
  <si>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</si>
  <si>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</si>
  <si>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</si>
  <si>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</si>
  <si>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</si>
  <si>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</si>
  <si>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</si>
  <si>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</si>
  <si>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</si>
  <si>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</si>
  <si>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</si>
  <si>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</si>
  <si>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</si>
  <si>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</si>
  <si>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</si>
  <si>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</si>
  <si>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</si>
  <si>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</si>
  <si>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</si>
  <si>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</si>
  <si>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</si>
  <si>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</si>
  <si>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</si>
  <si>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</si>
  <si>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</si>
  <si>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</si>
  <si>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</si>
  <si>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</si>
  <si>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</si>
  <si>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</si>
  <si>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</si>
  <si>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</si>
  <si>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</si>
  <si>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</si>
  <si>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ТОВАРИСТВО З ОБМЕЖЕНОЮ ВІДПОВІДАЛЬНІСТЮ "ЕТАЛОНБУДСЕРВІС"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</si>
  <si>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</si>
  <si>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</si>
  <si>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</si>
  <si>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</si>
  <si>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>ТОВАРИСТВО З ОБМЕЖЕНОЮ ВІДПОВІДАЛЬНІСТЮ "УДІМЕТ"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</si>
  <si>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</si>
  <si>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</si>
  <si>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</si>
  <si>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</si>
  <si>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</si>
  <si>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</si>
  <si>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ДНІПРОПЕТРОВСЬКА ОБЛАСНА ОРГАНІЗАЦІЯ УКРАЇНСЬКОГО ТОВАРИСТВА СЛІПИХ</t>
  </si>
  <si>
    <t>Відсутність фінансування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</si>
  <si>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</si>
  <si>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</si>
  <si>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</si>
  <si>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</si>
  <si>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</si>
  <si>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</si>
  <si>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</si>
  <si>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</si>
  <si>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</si>
  <si>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</si>
  <si>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</si>
  <si>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</si>
  <si>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</si>
  <si>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</si>
  <si>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</si>
  <si>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КОМУНАЛЬНЕ ПІДПРИЄМСТВО "ЖОВТОВОДСЬКИЙ ВОДОКАНАЛ" ДНІПРОПЕТРОВСЬКОЇ ОБЛАСНОЇ РАДИ"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</si>
  <si>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</si>
  <si>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</si>
  <si>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</si>
  <si>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</si>
  <si>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</si>
  <si>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</si>
  <si>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</si>
  <si>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</si>
  <si>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ДЕРЖАВНЕ ПІДПРИЄМСТВО "КОНСТРУКТОРСЬКЕ БЮРО "ПІВДЕННЕ" ІМ. М.К.ЯНГЕЛЯ"</t>
  </si>
  <si>
    <t>Згідно постанови господарського суду від 16.05.2017, підприємство визнано банкрутом.</t>
  </si>
  <si>
    <t xml:space="preserve">Виконуючий обов'язки директора департаменту
</t>
  </si>
  <si>
    <t>Олексій ПСАРЬОВ</t>
  </si>
  <si>
    <t>у Дніпропетровській області станом на 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</si>
</sst>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2" borderId="1" xfId="0" applyFont="1" applyFill="1" applyBorder="1" applyAlignment="1" applyProtection="1">
      <alignment vertical="center" wrapText="1"/>
      <protection locked="0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164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showWhiteSpace="0" topLeftCell="A42" zoomScale="85" zoomScaleNormal="85" zoomScaleSheetLayoutView="85" workbookViewId="0">
      <selection activeCell="K46" sqref="K46"/>
    </sheetView>
  </sheetViews>
  <sheetFormatPr defaultColWidth="9.140625" defaultRowHeight="15" x14ac:dyDescent="0.25"/>
  <cols>
    <col min="1" max="1" width="5.140625" style="5" customWidth="1"/>
    <col min="2" max="2" width="32" style="5" customWidth="1"/>
    <col min="3" max="3" width="11.7109375" style="5" customWidth="1"/>
    <col min="4" max="4" width="12.5703125" style="5" customWidth="1"/>
    <col min="5" max="5" width="12.42578125" style="5" customWidth="1"/>
    <col min="6" max="6" width="13.5703125" style="5" customWidth="1"/>
    <col min="7" max="12" width="9.140625" style="5"/>
    <col min="13" max="13" width="12" style="5" bestFit="1" customWidth="1"/>
    <col min="14" max="14" width="10" style="5" customWidth="1"/>
    <col min="15" max="15" width="12" style="5" bestFit="1" customWidth="1"/>
    <col min="16" max="16" width="9.140625" style="5" customWidth="1"/>
    <col min="17" max="17" width="12" style="5" bestFit="1" customWidth="1"/>
    <col min="18" max="18" width="7.140625" style="5" bestFit="1" customWidth="1"/>
    <col min="19" max="19" width="13" style="5" customWidth="1"/>
    <col min="20" max="20" width="38" style="5" customWidth="1"/>
    <col min="21" max="21" width="8.85546875" style="5" customWidth="1"/>
    <col min="22" max="22" width="13.42578125" style="5" customWidth="1"/>
    <col min="23" max="23" width="14.42578125" style="5" customWidth="1"/>
    <col min="24" max="16384" width="9.140625" style="5"/>
  </cols>
  <sheetData>
    <row r="1" spans="1:26" ht="8.25" customHeight="1" x14ac:dyDescent="0.25"/>
    <row r="2" spans="1:26" hidden="1" x14ac:dyDescent="0.25"/>
    <row r="3" spans="1:26" ht="18.75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W3" s="11"/>
    </row>
    <row r="4" spans="1:26" ht="18.75" x14ac:dyDescent="0.25">
      <c r="A4" s="38" t="s">
        <v>151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W4" s="11"/>
    </row>
    <row r="5" spans="1:26" ht="15" customHeigh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2" t="s">
        <v>8</v>
      </c>
      <c r="N5" s="42"/>
      <c r="O5" s="42"/>
      <c r="P5" s="42"/>
      <c r="Q5" s="42"/>
      <c r="R5" s="42"/>
      <c r="S5" s="41" t="s">
        <v>48</v>
      </c>
      <c r="T5" s="41"/>
      <c r="W5" s="11"/>
    </row>
    <row r="6" spans="1:26" ht="1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 t="s">
        <v>9</v>
      </c>
      <c r="N6" s="42"/>
      <c r="O6" s="42"/>
      <c r="P6" s="42"/>
      <c r="Q6" s="42"/>
      <c r="R6" s="42"/>
      <c r="S6" s="41"/>
      <c r="T6" s="41"/>
      <c r="W6" s="11"/>
    </row>
    <row r="7" spans="1:26" ht="121.5" customHeight="1" x14ac:dyDescent="0.25">
      <c r="A7" s="42"/>
      <c r="B7" s="42"/>
      <c r="C7" s="42"/>
      <c r="D7" s="42"/>
      <c r="E7" s="42"/>
      <c r="F7" s="42"/>
      <c r="G7" s="6">
        <v>44197</v>
      </c>
      <c r="H7" s="7" t="s">
        <v>10</v>
      </c>
      <c r="I7" s="6">
        <v>44409</v>
      </c>
      <c r="J7" s="7" t="s">
        <v>10</v>
      </c>
      <c r="K7" s="6">
        <v>44459</v>
      </c>
      <c r="L7" s="7" t="s">
        <v>10</v>
      </c>
      <c r="M7" s="6">
        <v>44197</v>
      </c>
      <c r="N7" s="7" t="s">
        <v>11</v>
      </c>
      <c r="O7" s="6">
        <v>44409</v>
      </c>
      <c r="P7" s="7" t="s">
        <v>11</v>
      </c>
      <c r="Q7" s="6">
        <v>44459</v>
      </c>
      <c r="R7" s="7" t="s">
        <v>11</v>
      </c>
      <c r="S7" s="41"/>
      <c r="T7" s="25" t="s">
        <v>12</v>
      </c>
      <c r="W7" s="11"/>
    </row>
    <row r="8" spans="1:26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11"/>
    </row>
    <row r="9" spans="1:26" ht="45" customHeight="1" x14ac:dyDescent="0.25">
      <c r="A9" s="26"/>
      <c r="B9" s="9" t="s">
        <v>13</v>
      </c>
      <c r="C9" s="9"/>
      <c r="D9" s="9"/>
      <c r="E9" s="9"/>
      <c r="F9" s="26"/>
      <c r="G9" s="26"/>
      <c r="H9" s="26"/>
      <c r="I9" s="26"/>
      <c r="J9" s="26"/>
      <c r="K9" s="26"/>
      <c r="L9" s="26"/>
      <c r="M9" s="26">
        <v>51</v>
      </c>
      <c r="N9" s="26"/>
      <c r="O9" s="26">
        <v>68</v>
      </c>
      <c r="P9" s="26"/>
      <c r="Q9" s="29">
        <v>65</v>
      </c>
      <c r="R9" s="26"/>
      <c r="S9" s="26"/>
      <c r="T9" s="26"/>
      <c r="U9" s="32"/>
      <c r="V9" s="37"/>
      <c r="W9" s="37"/>
      <c r="X9" s="37"/>
      <c r="Y9" s="37"/>
      <c r="Z9" s="37"/>
    </row>
    <row r="10" spans="1:26" ht="28.5" x14ac:dyDescent="0.25">
      <c r="A10" s="26"/>
      <c r="B10" s="9" t="s">
        <v>14</v>
      </c>
      <c r="C10" s="9"/>
      <c r="D10" s="9"/>
      <c r="E10" s="9"/>
      <c r="F10" s="26"/>
      <c r="G10" s="26"/>
      <c r="H10" s="26"/>
      <c r="I10" s="26"/>
      <c r="J10" s="26"/>
      <c r="K10" s="26"/>
      <c r="L10" s="26"/>
      <c r="M10" s="8">
        <v>359340.5</v>
      </c>
      <c r="N10" s="26"/>
      <c r="O10" s="8">
        <f>O11+O43+O26</f>
        <v>488820</v>
      </c>
      <c r="P10" s="8"/>
      <c r="Q10" s="8">
        <f>Q11+Q43+Q26</f>
        <v>466781.20000000007</v>
      </c>
      <c r="R10" s="26"/>
      <c r="S10" s="10"/>
      <c r="T10" s="9"/>
      <c r="U10" s="34"/>
      <c r="V10" s="13" t="s">
        <v>139</v>
      </c>
      <c r="W10" s="28">
        <f>Q12+Q14+Q15+Q16+Q17+Q18+Q22+Q23+Q24+Q19+Q20+Q21</f>
        <v>203760.8</v>
      </c>
      <c r="X10" s="15"/>
      <c r="Y10" s="15"/>
      <c r="Z10" s="15"/>
    </row>
    <row r="11" spans="1:26" s="21" customFormat="1" ht="18.75" x14ac:dyDescent="0.25">
      <c r="A11" s="36" t="s">
        <v>146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2">
        <v>141847.5</v>
      </c>
      <c r="N11" s="27"/>
      <c r="O11" s="22">
        <f>O12+O14+O15+O16+O17+O18+O19+O20+O21+O22+O23+O24+O13</f>
        <v>227930.69999999995</v>
      </c>
      <c r="P11" s="22"/>
      <c r="Q11" s="22">
        <f>SUM(Q12:Q25)-Q25</f>
        <v>203760.8</v>
      </c>
      <c r="R11" s="27"/>
      <c r="S11" s="23"/>
      <c r="T11" s="24"/>
      <c r="U11" s="34"/>
      <c r="V11" s="13"/>
      <c r="W11" s="28"/>
      <c r="X11" s="15"/>
      <c r="Y11" s="15"/>
      <c r="Z11" s="15"/>
    </row>
    <row r="12" spans="1:26" ht="75" x14ac:dyDescent="0.25">
      <c r="A12" s="1">
        <v>1</v>
      </c>
      <c r="B12" s="1" t="s">
        <v>36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">
        <v>141</v>
      </c>
      <c r="N12" s="2">
        <v>2665</v>
      </c>
      <c r="O12" s="2">
        <v>150510.39999999999</v>
      </c>
      <c r="P12" s="2">
        <v>2777</v>
      </c>
      <c r="Q12" s="2">
        <v>171567</v>
      </c>
      <c r="R12" s="2">
        <v>2494</v>
      </c>
      <c r="S12" s="1">
        <v>7</v>
      </c>
      <c r="T12" s="1" t="s">
        <v>32</v>
      </c>
      <c r="U12" s="35"/>
      <c r="V12" s="13" t="s">
        <v>140</v>
      </c>
      <c r="W12" s="28">
        <f>Q31+Q32+Q33+Q30+Q27+Q28+Q29+Q34+Q35+Q36+Q37+Q38+Q39+Q40+Q41+Q42</f>
        <v>20213.999999999996</v>
      </c>
      <c r="X12" s="15"/>
      <c r="Y12" s="15"/>
      <c r="Z12" s="15"/>
    </row>
    <row r="13" spans="1:26" ht="45" x14ac:dyDescent="0.25">
      <c r="A13" s="1">
        <v>2</v>
      </c>
      <c r="B13" s="1" t="s">
        <v>147</v>
      </c>
      <c r="C13" s="1">
        <v>14308304</v>
      </c>
      <c r="D13" s="1" t="s">
        <v>16</v>
      </c>
      <c r="E13" s="1" t="s">
        <v>15</v>
      </c>
      <c r="F13" s="1"/>
      <c r="G13" s="1"/>
      <c r="H13" s="1"/>
      <c r="I13" s="1"/>
      <c r="J13" s="1"/>
      <c r="K13" s="1"/>
      <c r="L13" s="1"/>
      <c r="M13" s="2">
        <v>0</v>
      </c>
      <c r="N13" s="2"/>
      <c r="O13" s="2">
        <v>43951.199999999997</v>
      </c>
      <c r="P13" s="2"/>
      <c r="Q13" s="2">
        <v>0</v>
      </c>
      <c r="R13" s="2"/>
      <c r="S13" s="1"/>
      <c r="T13" s="1"/>
      <c r="U13" s="35"/>
      <c r="V13" s="13"/>
      <c r="W13" s="28"/>
      <c r="X13" s="15"/>
      <c r="Y13" s="15"/>
      <c r="Z13" s="15"/>
    </row>
    <row r="14" spans="1:26" ht="120" x14ac:dyDescent="0.25">
      <c r="A14" s="1">
        <v>3</v>
      </c>
      <c r="B14" s="1" t="s">
        <v>128</v>
      </c>
      <c r="C14" s="1">
        <v>1432150</v>
      </c>
      <c r="D14" s="1" t="s">
        <v>16</v>
      </c>
      <c r="E14" s="1" t="s">
        <v>15</v>
      </c>
      <c r="F14" s="1">
        <v>111</v>
      </c>
      <c r="G14" s="1">
        <v>391</v>
      </c>
      <c r="H14" s="1">
        <v>273</v>
      </c>
      <c r="I14" s="1">
        <v>387</v>
      </c>
      <c r="J14" s="1">
        <v>276</v>
      </c>
      <c r="K14" s="1">
        <v>387</v>
      </c>
      <c r="L14" s="1">
        <v>276</v>
      </c>
      <c r="M14" s="2">
        <v>10436.700000000001</v>
      </c>
      <c r="N14" s="2">
        <v>4722</v>
      </c>
      <c r="O14" s="2">
        <v>12115.3</v>
      </c>
      <c r="P14" s="2">
        <v>4822</v>
      </c>
      <c r="Q14" s="2">
        <v>12115.3</v>
      </c>
      <c r="R14" s="2">
        <v>4822</v>
      </c>
      <c r="S14" s="1">
        <v>83</v>
      </c>
      <c r="T14" s="1" t="s">
        <v>45</v>
      </c>
      <c r="U14" s="35"/>
      <c r="V14" s="13" t="s">
        <v>141</v>
      </c>
      <c r="W14" s="28">
        <f>Q49+Q50+Q52+Q53+Q54+Q56</f>
        <v>125332.1</v>
      </c>
      <c r="X14" s="15"/>
      <c r="Y14" s="15"/>
      <c r="Z14" s="15"/>
    </row>
    <row r="15" spans="1:26" ht="90" x14ac:dyDescent="0.25">
      <c r="A15" s="1">
        <v>4</v>
      </c>
      <c r="B15" s="1" t="s">
        <v>144</v>
      </c>
      <c r="C15" s="1">
        <v>14313369</v>
      </c>
      <c r="D15" s="1" t="s">
        <v>16</v>
      </c>
      <c r="E15" s="1" t="s">
        <v>15</v>
      </c>
      <c r="F15" s="1">
        <v>116</v>
      </c>
      <c r="G15" s="1">
        <v>128</v>
      </c>
      <c r="H15" s="1">
        <v>8</v>
      </c>
      <c r="I15" s="1">
        <v>116</v>
      </c>
      <c r="J15" s="1">
        <v>5</v>
      </c>
      <c r="K15" s="1">
        <v>112</v>
      </c>
      <c r="L15" s="1">
        <v>9</v>
      </c>
      <c r="M15" s="2">
        <v>6161.1</v>
      </c>
      <c r="N15" s="2">
        <v>335.1</v>
      </c>
      <c r="O15" s="2">
        <v>4775.6000000000004</v>
      </c>
      <c r="P15" s="2">
        <v>172</v>
      </c>
      <c r="Q15" s="2">
        <v>3862.1</v>
      </c>
      <c r="R15" s="2">
        <v>658.4</v>
      </c>
      <c r="S15" s="1">
        <v>11</v>
      </c>
      <c r="T15" s="1" t="s">
        <v>46</v>
      </c>
      <c r="U15" s="35"/>
      <c r="V15" s="13" t="s">
        <v>142</v>
      </c>
      <c r="W15" s="28">
        <f>Q63+Q44+Q45+Q46+Q47+Q48+Q55+Q58+Q61+Q62+Q73+Q74+Q75+Q76+Q77+Q78+Q79+Q80+Q81+Q83+Q84+Q85+Q64+Q65+Q66+Q67+Q68+Q69+Q70+Q82+Q71+Q72+Q51</f>
        <v>117474.29999999999</v>
      </c>
      <c r="X15" s="15"/>
      <c r="Y15" s="15"/>
      <c r="Z15" s="15"/>
    </row>
    <row r="16" spans="1:26" ht="66.75" customHeight="1" x14ac:dyDescent="0.25">
      <c r="A16" s="1">
        <v>5</v>
      </c>
      <c r="B16" s="1" t="s">
        <v>37</v>
      </c>
      <c r="C16" s="1">
        <v>31330051</v>
      </c>
      <c r="D16" s="1" t="s">
        <v>16</v>
      </c>
      <c r="E16" s="1" t="s">
        <v>15</v>
      </c>
      <c r="F16" s="1">
        <v>18</v>
      </c>
      <c r="G16" s="1">
        <v>64</v>
      </c>
      <c r="H16" s="1">
        <v>46</v>
      </c>
      <c r="I16" s="1">
        <v>64</v>
      </c>
      <c r="J16" s="1">
        <v>46</v>
      </c>
      <c r="K16" s="1">
        <v>64</v>
      </c>
      <c r="L16" s="1">
        <v>46</v>
      </c>
      <c r="M16" s="1">
        <v>3606.5</v>
      </c>
      <c r="N16" s="2">
        <v>1141.4000000000001</v>
      </c>
      <c r="O16" s="1">
        <v>3166.8</v>
      </c>
      <c r="P16" s="2">
        <v>1322.9</v>
      </c>
      <c r="Q16" s="1">
        <v>3163.7</v>
      </c>
      <c r="R16" s="1">
        <v>1322.9</v>
      </c>
      <c r="S16" s="1">
        <v>56</v>
      </c>
      <c r="T16" s="1" t="s">
        <v>88</v>
      </c>
      <c r="U16" s="35"/>
      <c r="V16" s="33"/>
      <c r="W16" s="28"/>
      <c r="X16" s="15"/>
      <c r="Y16" s="15"/>
      <c r="Z16" s="15"/>
    </row>
    <row r="17" spans="1:23" ht="30" x14ac:dyDescent="0.25">
      <c r="A17" s="1">
        <v>6</v>
      </c>
      <c r="B17" s="1" t="s">
        <v>110</v>
      </c>
      <c r="C17" s="1">
        <v>30168850</v>
      </c>
      <c r="D17" s="1" t="s">
        <v>16</v>
      </c>
      <c r="E17" s="1" t="s">
        <v>15</v>
      </c>
      <c r="F17" s="1">
        <v>331</v>
      </c>
      <c r="G17" s="1">
        <v>264</v>
      </c>
      <c r="H17" s="1">
        <v>0</v>
      </c>
      <c r="I17" s="1">
        <v>264</v>
      </c>
      <c r="J17" s="1">
        <v>0</v>
      </c>
      <c r="K17" s="1">
        <v>264</v>
      </c>
      <c r="L17" s="1">
        <v>0</v>
      </c>
      <c r="M17" s="2">
        <v>2152.3000000000002</v>
      </c>
      <c r="N17" s="2">
        <v>0</v>
      </c>
      <c r="O17" s="2">
        <v>4968</v>
      </c>
      <c r="P17" s="2">
        <v>1322.9</v>
      </c>
      <c r="Q17" s="2">
        <v>4968</v>
      </c>
      <c r="R17" s="1">
        <v>0</v>
      </c>
      <c r="S17" s="1">
        <v>2</v>
      </c>
      <c r="T17" s="1" t="s">
        <v>60</v>
      </c>
      <c r="U17" s="3"/>
      <c r="V17" s="33"/>
      <c r="W17" s="13"/>
    </row>
    <row r="18" spans="1:23" ht="45" x14ac:dyDescent="0.25">
      <c r="A18" s="1">
        <v>7</v>
      </c>
      <c r="B18" s="1" t="s">
        <v>38</v>
      </c>
      <c r="C18" s="1">
        <v>292296</v>
      </c>
      <c r="D18" s="1" t="s">
        <v>16</v>
      </c>
      <c r="E18" s="1" t="s">
        <v>15</v>
      </c>
      <c r="F18" s="1">
        <v>9</v>
      </c>
      <c r="G18" s="1">
        <v>33</v>
      </c>
      <c r="H18" s="1">
        <v>26</v>
      </c>
      <c r="I18" s="1">
        <v>33</v>
      </c>
      <c r="J18" s="1">
        <v>26</v>
      </c>
      <c r="K18" s="1">
        <v>33</v>
      </c>
      <c r="L18" s="1">
        <v>26</v>
      </c>
      <c r="M18" s="12">
        <v>329</v>
      </c>
      <c r="N18" s="1">
        <v>260.8</v>
      </c>
      <c r="O18" s="12">
        <v>420.8</v>
      </c>
      <c r="P18" s="1">
        <v>260.8</v>
      </c>
      <c r="Q18" s="12">
        <v>329</v>
      </c>
      <c r="R18" s="1">
        <v>260.8</v>
      </c>
      <c r="S18" s="1">
        <v>98</v>
      </c>
      <c r="T18" s="1" t="s">
        <v>33</v>
      </c>
      <c r="U18" s="3"/>
      <c r="V18" s="33"/>
      <c r="W18" s="13"/>
    </row>
    <row r="19" spans="1:23" ht="75" x14ac:dyDescent="0.25">
      <c r="A19" s="1">
        <v>8</v>
      </c>
      <c r="B19" s="1" t="s">
        <v>49</v>
      </c>
      <c r="C19" s="1">
        <v>689177</v>
      </c>
      <c r="D19" s="1" t="s">
        <v>16</v>
      </c>
      <c r="E19" s="1" t="s">
        <v>15</v>
      </c>
      <c r="F19" s="1">
        <v>31</v>
      </c>
      <c r="G19" s="1" t="s">
        <v>44</v>
      </c>
      <c r="H19" s="1">
        <v>0</v>
      </c>
      <c r="I19" s="1" t="s">
        <v>44</v>
      </c>
      <c r="J19" s="1" t="s">
        <v>44</v>
      </c>
      <c r="K19" s="1">
        <v>31</v>
      </c>
      <c r="L19" s="1" t="s">
        <v>44</v>
      </c>
      <c r="M19" s="2">
        <v>711.9</v>
      </c>
      <c r="N19" s="1">
        <v>0</v>
      </c>
      <c r="O19" s="2">
        <v>1248.8</v>
      </c>
      <c r="P19" s="1" t="s">
        <v>44</v>
      </c>
      <c r="Q19" s="2">
        <v>1248.8</v>
      </c>
      <c r="R19" s="1" t="s">
        <v>44</v>
      </c>
      <c r="S19" s="1">
        <v>7</v>
      </c>
      <c r="T19" s="1" t="s">
        <v>92</v>
      </c>
      <c r="U19" s="3"/>
      <c r="V19" s="33"/>
      <c r="W19" s="13"/>
    </row>
    <row r="20" spans="1:23" ht="60" x14ac:dyDescent="0.25">
      <c r="A20" s="1">
        <v>9</v>
      </c>
      <c r="B20" s="1" t="s">
        <v>57</v>
      </c>
      <c r="C20" s="1">
        <v>20204928</v>
      </c>
      <c r="D20" s="1" t="s">
        <v>16</v>
      </c>
      <c r="E20" s="1" t="s">
        <v>15</v>
      </c>
      <c r="F20" s="1">
        <v>64</v>
      </c>
      <c r="G20" s="1">
        <v>0</v>
      </c>
      <c r="H20" s="1">
        <v>0</v>
      </c>
      <c r="I20" s="1">
        <v>0</v>
      </c>
      <c r="J20" s="1">
        <v>0</v>
      </c>
      <c r="K20" s="1">
        <v>64</v>
      </c>
      <c r="L20" s="1">
        <v>0</v>
      </c>
      <c r="M20" s="2">
        <v>1948.3</v>
      </c>
      <c r="N20" s="2">
        <v>0</v>
      </c>
      <c r="O20" s="2">
        <v>2351</v>
      </c>
      <c r="P20" s="2">
        <v>0</v>
      </c>
      <c r="Q20" s="2">
        <v>2351</v>
      </c>
      <c r="R20" s="2">
        <v>0</v>
      </c>
      <c r="S20" s="1">
        <v>2</v>
      </c>
      <c r="T20" s="1" t="s">
        <v>93</v>
      </c>
      <c r="U20" s="3"/>
      <c r="V20" s="33"/>
      <c r="W20" s="13"/>
    </row>
    <row r="21" spans="1:23" ht="75" x14ac:dyDescent="0.25">
      <c r="A21" s="1">
        <v>10</v>
      </c>
      <c r="B21" s="1" t="s">
        <v>64</v>
      </c>
      <c r="C21" s="1">
        <v>1035093</v>
      </c>
      <c r="D21" s="1" t="s">
        <v>16</v>
      </c>
      <c r="E21" s="1" t="s">
        <v>31</v>
      </c>
      <c r="F21" s="1"/>
      <c r="G21" s="1"/>
      <c r="H21" s="1"/>
      <c r="I21" s="1"/>
      <c r="J21" s="1"/>
      <c r="K21" s="1"/>
      <c r="L21" s="1"/>
      <c r="M21" s="2">
        <v>0</v>
      </c>
      <c r="N21" s="2">
        <v>0</v>
      </c>
      <c r="O21" s="2">
        <v>744.4</v>
      </c>
      <c r="P21" s="2">
        <v>0</v>
      </c>
      <c r="Q21" s="2">
        <v>744.4</v>
      </c>
      <c r="R21" s="2">
        <v>0</v>
      </c>
      <c r="S21" s="1">
        <v>12</v>
      </c>
      <c r="T21" s="1" t="s">
        <v>98</v>
      </c>
      <c r="U21" s="3"/>
      <c r="V21" s="33"/>
      <c r="W21" s="13"/>
    </row>
    <row r="22" spans="1:23" ht="30" x14ac:dyDescent="0.25">
      <c r="A22" s="1">
        <v>11</v>
      </c>
      <c r="B22" s="1" t="s">
        <v>112</v>
      </c>
      <c r="C22" s="1">
        <v>191951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">
        <v>95.4</v>
      </c>
      <c r="P22" s="1"/>
      <c r="Q22" s="2">
        <v>95.4</v>
      </c>
      <c r="R22" s="1">
        <v>0</v>
      </c>
      <c r="S22" s="1"/>
      <c r="T22" s="1"/>
      <c r="U22" s="3"/>
      <c r="V22" s="4"/>
    </row>
    <row r="23" spans="1:23" ht="135" x14ac:dyDescent="0.25">
      <c r="A23" s="1">
        <v>12</v>
      </c>
      <c r="B23" s="1" t="s">
        <v>113</v>
      </c>
      <c r="C23" s="1">
        <v>19090572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">
        <v>1845.7</v>
      </c>
      <c r="P23" s="1">
        <v>0</v>
      </c>
      <c r="Q23" s="2">
        <v>1845.7</v>
      </c>
      <c r="R23" s="1">
        <v>0</v>
      </c>
      <c r="S23" s="1"/>
      <c r="T23" s="1"/>
      <c r="U23" s="3"/>
      <c r="V23" s="4"/>
    </row>
    <row r="24" spans="1:23" ht="90.75" customHeight="1" x14ac:dyDescent="0.25">
      <c r="A24" s="1">
        <v>13</v>
      </c>
      <c r="B24" s="1" t="s">
        <v>52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12">
        <v>1802</v>
      </c>
      <c r="N24" s="1">
        <v>0</v>
      </c>
      <c r="O24" s="12">
        <v>1737.3</v>
      </c>
      <c r="P24" s="1"/>
      <c r="Q24" s="12">
        <v>1470.4</v>
      </c>
      <c r="R24" s="1">
        <v>0</v>
      </c>
      <c r="S24" s="1">
        <v>5</v>
      </c>
      <c r="T24" s="1" t="s">
        <v>87</v>
      </c>
      <c r="U24" s="3"/>
      <c r="V24" s="4"/>
    </row>
    <row r="25" spans="1:23" ht="45" x14ac:dyDescent="0.25">
      <c r="A25" s="1">
        <v>14</v>
      </c>
      <c r="B25" s="1" t="s">
        <v>28</v>
      </c>
      <c r="C25" s="1">
        <v>36595392</v>
      </c>
      <c r="D25" s="1" t="s">
        <v>16</v>
      </c>
      <c r="E25" s="1" t="s">
        <v>23</v>
      </c>
      <c r="F25" s="1">
        <v>27</v>
      </c>
      <c r="G25" s="1">
        <v>27</v>
      </c>
      <c r="H25" s="1">
        <v>27</v>
      </c>
      <c r="I25" s="1">
        <v>27</v>
      </c>
      <c r="J25" s="1">
        <v>27</v>
      </c>
      <c r="K25" s="1">
        <v>27</v>
      </c>
      <c r="L25" s="1">
        <v>27</v>
      </c>
      <c r="M25" s="2">
        <v>211.8</v>
      </c>
      <c r="N25" s="1">
        <v>211.8</v>
      </c>
      <c r="O25" s="2">
        <v>211.9</v>
      </c>
      <c r="P25" s="1">
        <v>0</v>
      </c>
      <c r="Q25" s="2">
        <v>211.9</v>
      </c>
      <c r="R25" s="1">
        <v>0</v>
      </c>
      <c r="S25" s="1">
        <v>37</v>
      </c>
      <c r="T25" s="1" t="s">
        <v>148</v>
      </c>
      <c r="U25" s="3"/>
      <c r="V25" s="4"/>
    </row>
    <row r="26" spans="1:23" s="21" customFormat="1" ht="19.5" x14ac:dyDescent="0.25">
      <c r="A26" s="36" t="s">
        <v>143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17">
        <f>SUM(M27:M42)</f>
        <v>8184.7000000000007</v>
      </c>
      <c r="N26" s="17"/>
      <c r="O26" s="17">
        <f>SUM(O27:O42)</f>
        <v>18498.000000000004</v>
      </c>
      <c r="P26" s="17"/>
      <c r="Q26" s="17">
        <f>SUM(Q27:Q42)</f>
        <v>20213.999999999996</v>
      </c>
      <c r="R26" s="17"/>
      <c r="S26" s="18"/>
      <c r="T26" s="18"/>
      <c r="U26" s="19"/>
      <c r="V26" s="20"/>
    </row>
    <row r="27" spans="1:23" ht="60" x14ac:dyDescent="0.25">
      <c r="A27" s="1">
        <v>15</v>
      </c>
      <c r="B27" s="1" t="s">
        <v>77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">
        <v>0</v>
      </c>
      <c r="N27" s="2">
        <v>0</v>
      </c>
      <c r="O27" s="2">
        <v>49</v>
      </c>
      <c r="P27" s="2">
        <v>0</v>
      </c>
      <c r="Q27" s="2">
        <v>49</v>
      </c>
      <c r="R27" s="2">
        <v>0</v>
      </c>
      <c r="S27" s="1">
        <v>1</v>
      </c>
      <c r="T27" s="1" t="s">
        <v>127</v>
      </c>
      <c r="U27" s="3"/>
      <c r="V27" s="4"/>
    </row>
    <row r="28" spans="1:23" ht="120" x14ac:dyDescent="0.25">
      <c r="A28" s="1">
        <v>16</v>
      </c>
      <c r="B28" s="1" t="s">
        <v>78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">
        <v>0</v>
      </c>
      <c r="N28" s="2">
        <v>0</v>
      </c>
      <c r="O28" s="2">
        <v>172.3</v>
      </c>
      <c r="P28" s="2">
        <v>0</v>
      </c>
      <c r="Q28" s="2">
        <v>149.4</v>
      </c>
      <c r="R28" s="2">
        <v>0</v>
      </c>
      <c r="S28" s="1"/>
      <c r="T28" s="1" t="s">
        <v>96</v>
      </c>
      <c r="U28" s="3"/>
      <c r="V28" s="4"/>
    </row>
    <row r="29" spans="1:23" ht="120" x14ac:dyDescent="0.25">
      <c r="A29" s="1">
        <v>17</v>
      </c>
      <c r="B29" s="1" t="s">
        <v>79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">
        <v>0</v>
      </c>
      <c r="N29" s="2">
        <v>0</v>
      </c>
      <c r="O29" s="2">
        <v>193.5</v>
      </c>
      <c r="P29" s="2">
        <v>0</v>
      </c>
      <c r="Q29" s="2">
        <v>384.6</v>
      </c>
      <c r="R29" s="2">
        <v>0</v>
      </c>
      <c r="S29" s="1"/>
      <c r="T29" s="1" t="s">
        <v>97</v>
      </c>
      <c r="U29" s="3"/>
      <c r="V29" s="4"/>
    </row>
    <row r="30" spans="1:23" ht="30" x14ac:dyDescent="0.25">
      <c r="A30" s="1">
        <v>18</v>
      </c>
      <c r="B30" s="1" t="s">
        <v>56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">
        <v>52.7</v>
      </c>
      <c r="N30" s="2">
        <v>0</v>
      </c>
      <c r="O30" s="2">
        <v>138.5</v>
      </c>
      <c r="P30" s="2">
        <v>0</v>
      </c>
      <c r="Q30" s="2">
        <v>150</v>
      </c>
      <c r="R30" s="2">
        <v>0</v>
      </c>
      <c r="S30" s="1">
        <v>4</v>
      </c>
      <c r="T30" s="1" t="s">
        <v>93</v>
      </c>
      <c r="U30" s="3"/>
      <c r="V30" s="4"/>
    </row>
    <row r="31" spans="1:23" ht="45" x14ac:dyDescent="0.25">
      <c r="A31" s="1">
        <v>19</v>
      </c>
      <c r="B31" s="1" t="s">
        <v>39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">
        <v>3463.8</v>
      </c>
      <c r="N31" s="2">
        <v>188.5</v>
      </c>
      <c r="O31" s="2">
        <v>5822</v>
      </c>
      <c r="P31" s="2">
        <v>209</v>
      </c>
      <c r="Q31" s="2">
        <v>6283.3</v>
      </c>
      <c r="R31" s="1">
        <v>88.9</v>
      </c>
      <c r="S31" s="1">
        <v>21</v>
      </c>
      <c r="T31" s="1" t="s">
        <v>34</v>
      </c>
      <c r="U31" s="3"/>
      <c r="V31" s="4"/>
    </row>
    <row r="32" spans="1:23" ht="120" x14ac:dyDescent="0.25">
      <c r="A32" s="1">
        <v>20</v>
      </c>
      <c r="B32" s="1" t="s">
        <v>43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">
        <v>888.6</v>
      </c>
      <c r="N32" s="1">
        <v>293.89999999999998</v>
      </c>
      <c r="O32" s="2">
        <v>1907.4</v>
      </c>
      <c r="P32" s="1">
        <v>293</v>
      </c>
      <c r="Q32" s="2">
        <v>3178.6</v>
      </c>
      <c r="R32" s="1">
        <v>255.4</v>
      </c>
      <c r="S32" s="1">
        <v>25</v>
      </c>
      <c r="T32" s="1" t="s">
        <v>35</v>
      </c>
      <c r="U32" s="3"/>
      <c r="V32" s="4"/>
    </row>
    <row r="33" spans="1:22" ht="135" x14ac:dyDescent="0.25">
      <c r="A33" s="1">
        <v>21</v>
      </c>
      <c r="B33" s="1" t="s">
        <v>63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">
        <v>3779.6</v>
      </c>
      <c r="N33" s="2">
        <v>0</v>
      </c>
      <c r="O33" s="2">
        <v>5525.2</v>
      </c>
      <c r="P33" s="2">
        <v>0</v>
      </c>
      <c r="Q33" s="2">
        <v>5525.2</v>
      </c>
      <c r="R33" s="2">
        <v>0</v>
      </c>
      <c r="S33" s="1">
        <v>11</v>
      </c>
      <c r="T33" s="1" t="s">
        <v>22</v>
      </c>
      <c r="U33" s="3"/>
      <c r="V33" s="4"/>
    </row>
    <row r="34" spans="1:22" ht="45" x14ac:dyDescent="0.25">
      <c r="A34" s="1">
        <v>22</v>
      </c>
      <c r="B34" s="1" t="s">
        <v>80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">
        <v>0</v>
      </c>
      <c r="N34" s="2">
        <v>0</v>
      </c>
      <c r="O34" s="2">
        <v>1785</v>
      </c>
      <c r="P34" s="2">
        <v>674.9</v>
      </c>
      <c r="Q34" s="2">
        <v>1865.6</v>
      </c>
      <c r="R34" s="2">
        <v>674.9</v>
      </c>
      <c r="S34" s="1">
        <v>4</v>
      </c>
      <c r="T34" s="1" t="s">
        <v>24</v>
      </c>
      <c r="U34" s="3"/>
      <c r="V34" s="4"/>
    </row>
    <row r="35" spans="1:22" ht="60" x14ac:dyDescent="0.25">
      <c r="A35" s="1">
        <v>23</v>
      </c>
      <c r="B35" s="1" t="s">
        <v>81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">
        <v>0</v>
      </c>
      <c r="N35" s="2">
        <v>0</v>
      </c>
      <c r="O35" s="2">
        <v>182.2</v>
      </c>
      <c r="P35" s="2">
        <v>19.899999999999999</v>
      </c>
      <c r="Q35" s="2">
        <v>29.8</v>
      </c>
      <c r="R35" s="2">
        <v>68.8</v>
      </c>
      <c r="S35" s="1">
        <v>6</v>
      </c>
      <c r="T35" s="1" t="s">
        <v>95</v>
      </c>
      <c r="U35" s="3"/>
      <c r="V35" s="4"/>
    </row>
    <row r="36" spans="1:22" ht="45" x14ac:dyDescent="0.25">
      <c r="A36" s="1">
        <v>24</v>
      </c>
      <c r="B36" s="1" t="s">
        <v>82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">
        <v>0</v>
      </c>
      <c r="N36" s="2">
        <v>0</v>
      </c>
      <c r="O36" s="2">
        <v>171.1</v>
      </c>
      <c r="P36" s="2">
        <v>0</v>
      </c>
      <c r="Q36" s="2">
        <v>145.1</v>
      </c>
      <c r="R36" s="2">
        <v>0</v>
      </c>
      <c r="S36" s="1"/>
      <c r="T36" s="1" t="s">
        <v>103</v>
      </c>
      <c r="U36" s="3"/>
      <c r="V36" s="4"/>
    </row>
    <row r="37" spans="1:22" ht="60" x14ac:dyDescent="0.25">
      <c r="A37" s="1">
        <v>25</v>
      </c>
      <c r="B37" s="1" t="s">
        <v>83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">
        <v>0</v>
      </c>
      <c r="N37" s="2">
        <v>0</v>
      </c>
      <c r="O37" s="2">
        <v>466.4</v>
      </c>
      <c r="P37" s="2">
        <v>0</v>
      </c>
      <c r="Q37" s="2">
        <v>466.4</v>
      </c>
      <c r="R37" s="2">
        <v>0</v>
      </c>
      <c r="S37" s="1">
        <v>1</v>
      </c>
      <c r="T37" s="1" t="s">
        <v>103</v>
      </c>
      <c r="U37" s="3"/>
      <c r="V37" s="4"/>
    </row>
    <row r="38" spans="1:22" ht="60" x14ac:dyDescent="0.25">
      <c r="A38" s="1">
        <v>26</v>
      </c>
      <c r="B38" s="1" t="s">
        <v>84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">
        <v>0</v>
      </c>
      <c r="N38" s="2">
        <v>0</v>
      </c>
      <c r="O38" s="2">
        <v>274.2</v>
      </c>
      <c r="P38" s="2">
        <v>33.700000000000003</v>
      </c>
      <c r="Q38" s="2">
        <v>224.2</v>
      </c>
      <c r="R38" s="2">
        <v>33.700000000000003</v>
      </c>
      <c r="S38" s="1">
        <v>6</v>
      </c>
      <c r="T38" s="1" t="s">
        <v>105</v>
      </c>
      <c r="U38" s="3"/>
      <c r="V38" s="4"/>
    </row>
    <row r="39" spans="1:22" ht="90" x14ac:dyDescent="0.25">
      <c r="A39" s="1">
        <v>27</v>
      </c>
      <c r="B39" s="14" t="s">
        <v>125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">
        <v>0</v>
      </c>
      <c r="N39" s="2">
        <v>0</v>
      </c>
      <c r="O39" s="2">
        <v>486.2</v>
      </c>
      <c r="P39" s="2">
        <v>0</v>
      </c>
      <c r="Q39" s="2">
        <v>986.1</v>
      </c>
      <c r="R39" s="2">
        <v>0</v>
      </c>
      <c r="S39" s="1">
        <v>4</v>
      </c>
      <c r="T39" s="1" t="s">
        <v>126</v>
      </c>
      <c r="U39" s="3"/>
      <c r="V39" s="4"/>
    </row>
    <row r="40" spans="1:22" ht="120" x14ac:dyDescent="0.25">
      <c r="A40" s="1">
        <v>28</v>
      </c>
      <c r="B40" s="1" t="s">
        <v>136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">
        <v>0</v>
      </c>
      <c r="N40" s="2">
        <v>0</v>
      </c>
      <c r="O40" s="2">
        <v>48.5</v>
      </c>
      <c r="P40" s="2">
        <v>0</v>
      </c>
      <c r="Q40" s="2">
        <v>225</v>
      </c>
      <c r="R40" s="2">
        <v>0</v>
      </c>
      <c r="S40" s="1">
        <v>1</v>
      </c>
      <c r="T40" s="1"/>
      <c r="U40" s="3"/>
      <c r="V40" s="4"/>
    </row>
    <row r="41" spans="1:22" ht="120" x14ac:dyDescent="0.25">
      <c r="A41" s="1">
        <v>29</v>
      </c>
      <c r="B41" s="1" t="s">
        <v>135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">
        <v>0</v>
      </c>
      <c r="N41" s="2">
        <v>0</v>
      </c>
      <c r="O41" s="2">
        <v>233.6</v>
      </c>
      <c r="P41" s="2">
        <v>0</v>
      </c>
      <c r="Q41" s="2">
        <v>551.70000000000005</v>
      </c>
      <c r="R41" s="2">
        <v>0</v>
      </c>
      <c r="S41" s="1">
        <v>1</v>
      </c>
      <c r="T41" s="1" t="s">
        <v>137</v>
      </c>
      <c r="U41" s="3"/>
      <c r="V41" s="4"/>
    </row>
    <row r="42" spans="1:22" ht="90" x14ac:dyDescent="0.25">
      <c r="A42" s="1">
        <v>30</v>
      </c>
      <c r="B42" s="1" t="s">
        <v>138</v>
      </c>
      <c r="C42" s="1">
        <v>32182594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">
        <v>0</v>
      </c>
      <c r="N42" s="2">
        <v>0</v>
      </c>
      <c r="O42" s="2">
        <v>1042.9000000000001</v>
      </c>
      <c r="P42" s="2">
        <v>0</v>
      </c>
      <c r="Q42" s="2">
        <v>0</v>
      </c>
      <c r="R42" s="2">
        <v>0</v>
      </c>
      <c r="S42" s="1"/>
      <c r="T42" s="1"/>
      <c r="U42" s="3"/>
      <c r="V42" s="4"/>
    </row>
    <row r="43" spans="1:22" s="21" customFormat="1" ht="18.75" x14ac:dyDescent="0.25">
      <c r="A43" s="36" t="s">
        <v>145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22">
        <v>206287.6</v>
      </c>
      <c r="N43" s="30"/>
      <c r="O43" s="22">
        <f>SUM(O44:O85)-O59-O57-O60</f>
        <v>242391.30000000002</v>
      </c>
      <c r="P43" s="30"/>
      <c r="Q43" s="22">
        <f>SUM(Q44:Q85)-Q59-Q57-Q60</f>
        <v>242806.40000000005</v>
      </c>
      <c r="R43" s="30"/>
      <c r="S43" s="30"/>
      <c r="T43" s="30"/>
      <c r="U43" s="19"/>
      <c r="V43" s="20"/>
    </row>
    <row r="44" spans="1:22" ht="60" x14ac:dyDescent="0.25">
      <c r="A44" s="1">
        <v>31</v>
      </c>
      <c r="B44" s="1" t="s">
        <v>62</v>
      </c>
      <c r="C44" s="1">
        <v>1412851</v>
      </c>
      <c r="D44" s="1" t="s">
        <v>17</v>
      </c>
      <c r="E44" s="1" t="s">
        <v>15</v>
      </c>
      <c r="F44" s="1">
        <v>153</v>
      </c>
      <c r="G44" s="1">
        <v>153</v>
      </c>
      <c r="H44" s="1">
        <v>14</v>
      </c>
      <c r="I44" s="1">
        <v>153</v>
      </c>
      <c r="J44" s="1">
        <v>14</v>
      </c>
      <c r="K44" s="1">
        <v>153</v>
      </c>
      <c r="L44" s="1">
        <v>12</v>
      </c>
      <c r="M44" s="2">
        <v>2751.4</v>
      </c>
      <c r="N44" s="2">
        <v>186.9</v>
      </c>
      <c r="O44" s="2">
        <v>4285.5</v>
      </c>
      <c r="P44" s="2">
        <v>320.7</v>
      </c>
      <c r="Q44" s="2">
        <v>2517.6999999999998</v>
      </c>
      <c r="R44" s="2">
        <v>317</v>
      </c>
      <c r="S44" s="1">
        <v>6</v>
      </c>
      <c r="T44" s="1" t="s">
        <v>18</v>
      </c>
      <c r="U44" s="3"/>
      <c r="V44" s="4"/>
    </row>
    <row r="45" spans="1:22" ht="60" x14ac:dyDescent="0.25">
      <c r="A45" s="1">
        <v>32</v>
      </c>
      <c r="B45" s="1" t="s">
        <v>118</v>
      </c>
      <c r="C45" s="1">
        <v>14311614</v>
      </c>
      <c r="D45" s="1" t="s">
        <v>17</v>
      </c>
      <c r="E45" s="1" t="s">
        <v>15</v>
      </c>
      <c r="F45" s="1">
        <v>1142</v>
      </c>
      <c r="G45" s="1">
        <v>1142</v>
      </c>
      <c r="H45" s="1">
        <v>0</v>
      </c>
      <c r="I45" s="1">
        <v>1142</v>
      </c>
      <c r="J45" s="1">
        <v>0</v>
      </c>
      <c r="K45" s="1">
        <v>688</v>
      </c>
      <c r="L45" s="1">
        <v>0</v>
      </c>
      <c r="M45" s="2">
        <v>27611.200000000001</v>
      </c>
      <c r="N45" s="2">
        <v>0</v>
      </c>
      <c r="O45" s="2">
        <v>25129.200000000001</v>
      </c>
      <c r="P45" s="2">
        <v>0</v>
      </c>
      <c r="Q45" s="2">
        <v>26301.599999999999</v>
      </c>
      <c r="R45" s="2">
        <v>0</v>
      </c>
      <c r="S45" s="1"/>
      <c r="T45" s="1" t="s">
        <v>19</v>
      </c>
      <c r="U45" s="3"/>
      <c r="V45" s="4"/>
    </row>
    <row r="46" spans="1:22" ht="72" customHeight="1" x14ac:dyDescent="0.25">
      <c r="A46" s="1">
        <v>33</v>
      </c>
      <c r="B46" s="1" t="s">
        <v>129</v>
      </c>
      <c r="C46" s="1">
        <v>1128481</v>
      </c>
      <c r="D46" s="1" t="s">
        <v>17</v>
      </c>
      <c r="E46" s="1" t="s">
        <v>15</v>
      </c>
      <c r="F46" s="1">
        <v>70</v>
      </c>
      <c r="G46" s="1">
        <v>70</v>
      </c>
      <c r="H46" s="1">
        <v>0</v>
      </c>
      <c r="I46" s="1">
        <v>68</v>
      </c>
      <c r="J46" s="1">
        <v>0</v>
      </c>
      <c r="K46" s="1">
        <v>68</v>
      </c>
      <c r="L46" s="1">
        <v>0</v>
      </c>
      <c r="M46" s="2">
        <v>995.7</v>
      </c>
      <c r="N46" s="2">
        <v>0</v>
      </c>
      <c r="O46" s="2">
        <v>1050.2</v>
      </c>
      <c r="P46" s="2">
        <v>0</v>
      </c>
      <c r="Q46" s="2">
        <v>713.6</v>
      </c>
      <c r="R46" s="2">
        <v>0</v>
      </c>
      <c r="S46" s="1">
        <v>3</v>
      </c>
      <c r="T46" s="1" t="s">
        <v>19</v>
      </c>
      <c r="U46" s="3"/>
      <c r="V46" s="4"/>
    </row>
    <row r="47" spans="1:22" ht="75" x14ac:dyDescent="0.25">
      <c r="A47" s="1">
        <v>34</v>
      </c>
      <c r="B47" s="1" t="s">
        <v>42</v>
      </c>
      <c r="C47" s="1">
        <v>1234929</v>
      </c>
      <c r="D47" s="1" t="s">
        <v>17</v>
      </c>
      <c r="E47" s="1" t="s">
        <v>15</v>
      </c>
      <c r="F47" s="1">
        <v>34</v>
      </c>
      <c r="G47" s="1">
        <v>55</v>
      </c>
      <c r="H47" s="1">
        <v>21</v>
      </c>
      <c r="I47" s="1">
        <v>55</v>
      </c>
      <c r="J47" s="1">
        <v>21</v>
      </c>
      <c r="K47" s="1">
        <v>55</v>
      </c>
      <c r="L47" s="1">
        <v>21</v>
      </c>
      <c r="M47" s="2">
        <v>967.6</v>
      </c>
      <c r="N47" s="1">
        <v>0</v>
      </c>
      <c r="O47" s="2">
        <v>1575.2</v>
      </c>
      <c r="P47" s="1">
        <v>0</v>
      </c>
      <c r="Q47" s="2">
        <v>1575.2</v>
      </c>
      <c r="R47" s="1">
        <v>0</v>
      </c>
      <c r="S47" s="1">
        <v>29</v>
      </c>
      <c r="T47" s="1" t="s">
        <v>20</v>
      </c>
      <c r="U47" s="3"/>
      <c r="V47" s="4"/>
    </row>
    <row r="48" spans="1:22" ht="106.5" customHeight="1" x14ac:dyDescent="0.25">
      <c r="A48" s="1">
        <v>35</v>
      </c>
      <c r="B48" s="1" t="s">
        <v>40</v>
      </c>
      <c r="C48" s="1">
        <v>4689352</v>
      </c>
      <c r="D48" s="1" t="s">
        <v>17</v>
      </c>
      <c r="E48" s="1" t="s">
        <v>15</v>
      </c>
      <c r="F48" s="1">
        <v>12</v>
      </c>
      <c r="G48" s="1">
        <v>87</v>
      </c>
      <c r="H48" s="1">
        <v>75</v>
      </c>
      <c r="I48" s="1">
        <v>87</v>
      </c>
      <c r="J48" s="1">
        <v>75</v>
      </c>
      <c r="K48" s="1">
        <v>87</v>
      </c>
      <c r="L48" s="1">
        <v>75</v>
      </c>
      <c r="M48" s="2">
        <v>3782.9</v>
      </c>
      <c r="N48" s="1">
        <v>1227.7</v>
      </c>
      <c r="O48" s="2">
        <v>5090.8999999999996</v>
      </c>
      <c r="P48" s="1">
        <v>932.8</v>
      </c>
      <c r="Q48" s="2">
        <v>5090.8999999999996</v>
      </c>
      <c r="R48" s="1">
        <v>932.8</v>
      </c>
      <c r="S48" s="1">
        <v>59</v>
      </c>
      <c r="T48" s="1" t="s">
        <v>89</v>
      </c>
      <c r="U48" s="3"/>
      <c r="V48" s="4"/>
    </row>
    <row r="49" spans="1:22" ht="45" x14ac:dyDescent="0.25">
      <c r="A49" s="1">
        <v>36</v>
      </c>
      <c r="B49" s="1" t="s">
        <v>41</v>
      </c>
      <c r="C49" s="1">
        <v>1239186</v>
      </c>
      <c r="D49" s="1" t="s">
        <v>17</v>
      </c>
      <c r="E49" s="1" t="s">
        <v>23</v>
      </c>
      <c r="F49" s="1">
        <v>8</v>
      </c>
      <c r="G49" s="1">
        <v>231</v>
      </c>
      <c r="H49" s="1">
        <v>222</v>
      </c>
      <c r="I49" s="1">
        <v>222</v>
      </c>
      <c r="J49" s="1">
        <v>214</v>
      </c>
      <c r="K49" s="1">
        <v>222</v>
      </c>
      <c r="L49" s="1">
        <v>214</v>
      </c>
      <c r="M49" s="2">
        <v>4121.3999999999996</v>
      </c>
      <c r="N49" s="1">
        <v>2143.3000000000002</v>
      </c>
      <c r="O49" s="2">
        <v>4449.6000000000004</v>
      </c>
      <c r="P49" s="2">
        <v>3094.1</v>
      </c>
      <c r="Q49" s="2">
        <v>4449.6000000000004</v>
      </c>
      <c r="R49" s="2">
        <v>3094.1</v>
      </c>
      <c r="S49" s="1">
        <v>43</v>
      </c>
      <c r="T49" s="1" t="s">
        <v>20</v>
      </c>
      <c r="U49" s="3"/>
      <c r="V49" s="4"/>
    </row>
    <row r="50" spans="1:22" ht="120" x14ac:dyDescent="0.25">
      <c r="A50" s="1">
        <v>37</v>
      </c>
      <c r="B50" s="1" t="s">
        <v>104</v>
      </c>
      <c r="C50" s="1">
        <v>4819211</v>
      </c>
      <c r="D50" s="1" t="s">
        <v>17</v>
      </c>
      <c r="E50" s="1" t="s">
        <v>23</v>
      </c>
      <c r="F50" s="1">
        <v>51</v>
      </c>
      <c r="G50" s="1">
        <v>0</v>
      </c>
      <c r="H50" s="1">
        <v>0</v>
      </c>
      <c r="I50" s="1">
        <v>117</v>
      </c>
      <c r="J50" s="1">
        <v>68</v>
      </c>
      <c r="K50" s="1">
        <v>117</v>
      </c>
      <c r="L50" s="1">
        <v>68</v>
      </c>
      <c r="M50" s="2">
        <v>1183</v>
      </c>
      <c r="N50" s="2">
        <v>6</v>
      </c>
      <c r="O50" s="2">
        <v>5682.8</v>
      </c>
      <c r="P50" s="2">
        <v>2420.1999999999998</v>
      </c>
      <c r="Q50" s="2">
        <v>5682.8</v>
      </c>
      <c r="R50" s="2">
        <v>2420.1999999999998</v>
      </c>
      <c r="S50" s="1">
        <v>19</v>
      </c>
      <c r="T50" s="1" t="s">
        <v>85</v>
      </c>
      <c r="U50" s="3"/>
      <c r="V50" s="4"/>
    </row>
    <row r="51" spans="1:22" ht="68.25" customHeight="1" x14ac:dyDescent="0.25">
      <c r="A51" s="1">
        <v>38</v>
      </c>
      <c r="B51" s="1" t="s">
        <v>119</v>
      </c>
      <c r="C51" s="1">
        <v>32495626</v>
      </c>
      <c r="D51" s="1" t="s">
        <v>17</v>
      </c>
      <c r="E51" s="1" t="s">
        <v>15</v>
      </c>
      <c r="F51" s="1">
        <v>426</v>
      </c>
      <c r="G51" s="1">
        <v>657</v>
      </c>
      <c r="H51" s="1">
        <v>251</v>
      </c>
      <c r="I51" s="1">
        <v>657</v>
      </c>
      <c r="J51" s="1">
        <v>256</v>
      </c>
      <c r="K51" s="1">
        <v>657</v>
      </c>
      <c r="L51" s="1">
        <v>256</v>
      </c>
      <c r="M51" s="2">
        <v>38178.400000000001</v>
      </c>
      <c r="N51" s="2">
        <v>10667</v>
      </c>
      <c r="O51" s="2">
        <v>44810</v>
      </c>
      <c r="P51" s="2">
        <v>11011</v>
      </c>
      <c r="Q51" s="2">
        <v>45861</v>
      </c>
      <c r="R51" s="2">
        <v>12.75</v>
      </c>
      <c r="S51" s="1">
        <v>30</v>
      </c>
      <c r="T51" s="1" t="s">
        <v>90</v>
      </c>
      <c r="U51" s="3"/>
      <c r="V51" s="4"/>
    </row>
    <row r="52" spans="1:22" ht="75" x14ac:dyDescent="0.25">
      <c r="A52" s="1">
        <v>39</v>
      </c>
      <c r="B52" s="1" t="s">
        <v>25</v>
      </c>
      <c r="C52" s="1">
        <v>5393122</v>
      </c>
      <c r="D52" s="1" t="s">
        <v>17</v>
      </c>
      <c r="E52" s="1" t="s">
        <v>23</v>
      </c>
      <c r="F52" s="1">
        <v>957</v>
      </c>
      <c r="G52" s="1">
        <v>1232</v>
      </c>
      <c r="H52" s="1">
        <v>0</v>
      </c>
      <c r="I52" s="1">
        <v>1232</v>
      </c>
      <c r="J52" s="1">
        <v>0</v>
      </c>
      <c r="K52" s="1">
        <v>1232</v>
      </c>
      <c r="L52" s="1">
        <v>137</v>
      </c>
      <c r="M52" s="2">
        <v>59145</v>
      </c>
      <c r="N52" s="2">
        <v>0</v>
      </c>
      <c r="O52" s="2">
        <v>73705.7</v>
      </c>
      <c r="P52" s="2">
        <v>0</v>
      </c>
      <c r="Q52" s="2">
        <v>73705.7</v>
      </c>
      <c r="R52" s="1">
        <v>1026.0999999999999</v>
      </c>
      <c r="S52" s="1">
        <v>29</v>
      </c>
      <c r="T52" s="1" t="s">
        <v>47</v>
      </c>
      <c r="U52" s="3"/>
      <c r="V52" s="4"/>
    </row>
    <row r="53" spans="1:22" ht="60" x14ac:dyDescent="0.25">
      <c r="A53" s="1">
        <v>40</v>
      </c>
      <c r="B53" s="1" t="s">
        <v>26</v>
      </c>
      <c r="C53" s="1">
        <v>19354901</v>
      </c>
      <c r="D53" s="1" t="s">
        <v>17</v>
      </c>
      <c r="E53" s="1" t="s">
        <v>23</v>
      </c>
      <c r="F53" s="1">
        <v>46</v>
      </c>
      <c r="G53" s="1">
        <v>997</v>
      </c>
      <c r="H53" s="1">
        <v>951</v>
      </c>
      <c r="I53" s="1">
        <v>997</v>
      </c>
      <c r="J53" s="1">
        <v>951</v>
      </c>
      <c r="K53" s="1">
        <v>997</v>
      </c>
      <c r="L53" s="1">
        <v>951</v>
      </c>
      <c r="M53" s="2">
        <v>25550</v>
      </c>
      <c r="N53" s="1"/>
      <c r="O53" s="2">
        <v>26148.9</v>
      </c>
      <c r="P53" s="1"/>
      <c r="Q53" s="2">
        <v>26141.200000000001</v>
      </c>
      <c r="R53" s="1"/>
      <c r="S53" s="1">
        <v>48</v>
      </c>
      <c r="T53" s="1" t="s">
        <v>27</v>
      </c>
      <c r="U53" s="3"/>
      <c r="V53" s="4"/>
    </row>
    <row r="54" spans="1:22" ht="60.6" customHeight="1" x14ac:dyDescent="0.25">
      <c r="A54" s="1">
        <v>41</v>
      </c>
      <c r="B54" s="1" t="s">
        <v>115</v>
      </c>
      <c r="C54" s="1">
        <v>203134</v>
      </c>
      <c r="D54" s="1" t="s">
        <v>17</v>
      </c>
      <c r="E54" s="1" t="s">
        <v>23</v>
      </c>
      <c r="F54" s="1"/>
      <c r="G54" s="1"/>
      <c r="H54" s="1"/>
      <c r="I54" s="1"/>
      <c r="J54" s="1"/>
      <c r="K54" s="1"/>
      <c r="L54" s="1"/>
      <c r="M54" s="2">
        <v>0</v>
      </c>
      <c r="N54" s="2">
        <v>0</v>
      </c>
      <c r="O54" s="2">
        <v>28.2</v>
      </c>
      <c r="P54" s="2">
        <v>0</v>
      </c>
      <c r="Q54" s="2">
        <v>28.2</v>
      </c>
      <c r="R54" s="2">
        <v>0</v>
      </c>
      <c r="S54" s="1">
        <v>0</v>
      </c>
      <c r="T54" s="16" t="s">
        <v>120</v>
      </c>
      <c r="U54" s="3"/>
      <c r="V54" s="4"/>
    </row>
    <row r="55" spans="1:22" ht="75" x14ac:dyDescent="0.25">
      <c r="A55" s="1">
        <v>42</v>
      </c>
      <c r="B55" s="1" t="s">
        <v>50</v>
      </c>
      <c r="C55" s="1">
        <v>40376547</v>
      </c>
      <c r="D55" s="1" t="s">
        <v>17</v>
      </c>
      <c r="E55" s="1" t="s">
        <v>15</v>
      </c>
      <c r="F55" s="1">
        <v>61</v>
      </c>
      <c r="G55" s="1">
        <v>147</v>
      </c>
      <c r="H55" s="1">
        <v>82</v>
      </c>
      <c r="I55" s="1">
        <v>142</v>
      </c>
      <c r="J55" s="1">
        <v>64</v>
      </c>
      <c r="K55" s="1">
        <v>140</v>
      </c>
      <c r="L55" s="1">
        <v>79</v>
      </c>
      <c r="M55" s="2">
        <v>4196.2</v>
      </c>
      <c r="N55" s="1">
        <v>0</v>
      </c>
      <c r="O55" s="2">
        <v>4143</v>
      </c>
      <c r="P55" s="1">
        <v>1728.1</v>
      </c>
      <c r="Q55" s="2">
        <v>4186.8</v>
      </c>
      <c r="R55" s="1">
        <v>1728.1</v>
      </c>
      <c r="S55" s="1">
        <v>22</v>
      </c>
      <c r="T55" s="1" t="s">
        <v>131</v>
      </c>
      <c r="U55" s="3"/>
      <c r="V55" s="4"/>
    </row>
    <row r="56" spans="1:22" ht="120" x14ac:dyDescent="0.25">
      <c r="A56" s="1">
        <v>43</v>
      </c>
      <c r="B56" s="1" t="s">
        <v>51</v>
      </c>
      <c r="C56" s="1">
        <v>31950828</v>
      </c>
      <c r="D56" s="1" t="s">
        <v>17</v>
      </c>
      <c r="E56" s="1" t="s">
        <v>23</v>
      </c>
      <c r="F56" s="1">
        <v>20</v>
      </c>
      <c r="G56" s="1">
        <v>43</v>
      </c>
      <c r="H56" s="1">
        <v>43</v>
      </c>
      <c r="I56" s="1">
        <v>63</v>
      </c>
      <c r="J56" s="1">
        <v>43</v>
      </c>
      <c r="K56" s="1">
        <v>63</v>
      </c>
      <c r="L56" s="1">
        <v>43</v>
      </c>
      <c r="M56" s="2">
        <v>800.9</v>
      </c>
      <c r="N56" s="1">
        <v>800.9</v>
      </c>
      <c r="O56" s="2">
        <v>15324.6</v>
      </c>
      <c r="P56" s="1">
        <v>775.8</v>
      </c>
      <c r="Q56" s="2">
        <v>15324.6</v>
      </c>
      <c r="R56" s="1">
        <v>724.3</v>
      </c>
      <c r="S56" s="1">
        <v>7</v>
      </c>
      <c r="T56" s="1" t="s">
        <v>91</v>
      </c>
      <c r="U56" s="3"/>
      <c r="V56" s="4"/>
    </row>
    <row r="57" spans="1:22" ht="60" x14ac:dyDescent="0.25">
      <c r="A57" s="1">
        <v>44</v>
      </c>
      <c r="B57" s="1" t="s">
        <v>29</v>
      </c>
      <c r="C57" s="1">
        <v>377101</v>
      </c>
      <c r="D57" s="1" t="s">
        <v>17</v>
      </c>
      <c r="E57" s="1" t="s">
        <v>23</v>
      </c>
      <c r="F57" s="1">
        <v>1</v>
      </c>
      <c r="G57" s="1">
        <v>19</v>
      </c>
      <c r="H57" s="1">
        <v>18</v>
      </c>
      <c r="I57" s="1">
        <v>19</v>
      </c>
      <c r="J57" s="1">
        <v>18</v>
      </c>
      <c r="K57" s="1">
        <v>19</v>
      </c>
      <c r="L57" s="1">
        <v>18</v>
      </c>
      <c r="M57" s="2">
        <v>701.6</v>
      </c>
      <c r="N57" s="2">
        <v>621</v>
      </c>
      <c r="O57" s="2">
        <v>716.77599999999995</v>
      </c>
      <c r="P57" s="2">
        <v>0</v>
      </c>
      <c r="Q57" s="2">
        <v>716.77599999999995</v>
      </c>
      <c r="R57" s="2">
        <v>0</v>
      </c>
      <c r="S57" s="1">
        <v>51</v>
      </c>
      <c r="T57" s="1" t="s">
        <v>30</v>
      </c>
      <c r="U57" s="3"/>
      <c r="V57" s="4"/>
    </row>
    <row r="58" spans="1:22" ht="30" x14ac:dyDescent="0.25">
      <c r="A58" s="1">
        <v>45</v>
      </c>
      <c r="B58" s="1" t="s">
        <v>54</v>
      </c>
      <c r="C58" s="1">
        <v>36933660</v>
      </c>
      <c r="D58" s="1" t="s">
        <v>55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">
        <v>8858</v>
      </c>
      <c r="N58" s="2">
        <v>0</v>
      </c>
      <c r="O58" s="2">
        <v>11798.8</v>
      </c>
      <c r="P58" s="2">
        <v>0</v>
      </c>
      <c r="Q58" s="2">
        <v>11798.8</v>
      </c>
      <c r="R58" s="2">
        <v>0</v>
      </c>
      <c r="S58" s="1">
        <v>4</v>
      </c>
      <c r="T58" s="1" t="s">
        <v>93</v>
      </c>
      <c r="U58" s="3"/>
      <c r="V58" s="4"/>
    </row>
    <row r="59" spans="1:22" ht="60" x14ac:dyDescent="0.25">
      <c r="A59" s="1">
        <v>46</v>
      </c>
      <c r="B59" s="1" t="s">
        <v>59</v>
      </c>
      <c r="C59" s="1">
        <v>38676831</v>
      </c>
      <c r="D59" s="1" t="s">
        <v>55</v>
      </c>
      <c r="E59" s="1" t="s">
        <v>31</v>
      </c>
      <c r="F59" s="1">
        <v>125</v>
      </c>
      <c r="G59" s="1">
        <v>48</v>
      </c>
      <c r="H59" s="1">
        <v>0</v>
      </c>
      <c r="I59" s="1">
        <v>48</v>
      </c>
      <c r="J59" s="1">
        <v>0</v>
      </c>
      <c r="K59" s="1">
        <v>48</v>
      </c>
      <c r="L59" s="1">
        <v>0</v>
      </c>
      <c r="M59" s="2">
        <v>3591.5</v>
      </c>
      <c r="N59" s="2">
        <v>0</v>
      </c>
      <c r="O59" s="2">
        <v>3591.5</v>
      </c>
      <c r="P59" s="2">
        <v>0</v>
      </c>
      <c r="Q59" s="2">
        <v>3591.5</v>
      </c>
      <c r="R59" s="2">
        <v>0</v>
      </c>
      <c r="S59" s="1">
        <v>3</v>
      </c>
      <c r="T59" s="1" t="s">
        <v>93</v>
      </c>
      <c r="U59" s="3"/>
      <c r="V59" s="4"/>
    </row>
    <row r="60" spans="1:22" ht="105" x14ac:dyDescent="0.25">
      <c r="A60" s="1">
        <v>47</v>
      </c>
      <c r="B60" s="1" t="s">
        <v>58</v>
      </c>
      <c r="C60" s="1">
        <v>3972525</v>
      </c>
      <c r="D60" s="1" t="s">
        <v>55</v>
      </c>
      <c r="E60" s="1" t="s">
        <v>31</v>
      </c>
      <c r="F60" s="1"/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2">
        <v>328.9</v>
      </c>
      <c r="N60" s="2">
        <v>0</v>
      </c>
      <c r="O60" s="2">
        <v>328.9</v>
      </c>
      <c r="P60" s="2">
        <v>0</v>
      </c>
      <c r="Q60" s="2">
        <v>328.9</v>
      </c>
      <c r="R60" s="2">
        <v>0</v>
      </c>
      <c r="S60" s="1">
        <v>3</v>
      </c>
      <c r="T60" s="1" t="s">
        <v>24</v>
      </c>
      <c r="U60" s="3"/>
      <c r="V60" s="4"/>
    </row>
    <row r="61" spans="1:22" ht="60" x14ac:dyDescent="0.25">
      <c r="A61" s="1">
        <v>48</v>
      </c>
      <c r="B61" s="1" t="s">
        <v>61</v>
      </c>
      <c r="C61" s="1">
        <v>40702954</v>
      </c>
      <c r="D61" s="1" t="s">
        <v>17</v>
      </c>
      <c r="E61" s="1" t="s">
        <v>15</v>
      </c>
      <c r="F61" s="1">
        <v>33</v>
      </c>
      <c r="G61" s="1">
        <v>0</v>
      </c>
      <c r="H61" s="1">
        <v>0</v>
      </c>
      <c r="I61" s="1">
        <v>33</v>
      </c>
      <c r="J61" s="1">
        <v>0</v>
      </c>
      <c r="K61" s="1">
        <v>33</v>
      </c>
      <c r="L61" s="1">
        <v>0</v>
      </c>
      <c r="M61" s="2">
        <v>291.7</v>
      </c>
      <c r="N61" s="2">
        <v>0</v>
      </c>
      <c r="O61" s="2">
        <v>619.9</v>
      </c>
      <c r="P61" s="2">
        <v>0</v>
      </c>
      <c r="Q61" s="2">
        <v>619.9</v>
      </c>
      <c r="R61" s="2">
        <v>0</v>
      </c>
      <c r="S61" s="1">
        <v>4</v>
      </c>
      <c r="T61" s="1" t="s">
        <v>94</v>
      </c>
      <c r="U61" s="3"/>
      <c r="V61" s="4"/>
    </row>
    <row r="62" spans="1:22" ht="75" x14ac:dyDescent="0.25">
      <c r="A62" s="1">
        <v>49</v>
      </c>
      <c r="B62" s="1" t="s">
        <v>65</v>
      </c>
      <c r="C62" s="1">
        <v>20267455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">
        <v>0</v>
      </c>
      <c r="N62" s="2">
        <v>0</v>
      </c>
      <c r="O62" s="2">
        <v>979.3</v>
      </c>
      <c r="P62" s="2">
        <v>0</v>
      </c>
      <c r="Q62" s="2">
        <v>682.2</v>
      </c>
      <c r="R62" s="2">
        <v>0</v>
      </c>
      <c r="S62" s="1">
        <v>4</v>
      </c>
      <c r="T62" s="1" t="s">
        <v>100</v>
      </c>
      <c r="U62" s="3"/>
      <c r="V62" s="4"/>
    </row>
    <row r="63" spans="1:22" ht="60" x14ac:dyDescent="0.25">
      <c r="A63" s="1">
        <v>50</v>
      </c>
      <c r="B63" s="1" t="s">
        <v>132</v>
      </c>
      <c r="C63" s="1">
        <v>4880239</v>
      </c>
      <c r="D63" s="1" t="s">
        <v>17</v>
      </c>
      <c r="E63" s="1" t="s">
        <v>15</v>
      </c>
      <c r="F63" s="1">
        <v>68</v>
      </c>
      <c r="G63" s="1">
        <v>67</v>
      </c>
      <c r="H63" s="1">
        <v>0</v>
      </c>
      <c r="I63" s="1">
        <v>68</v>
      </c>
      <c r="J63" s="1">
        <v>7</v>
      </c>
      <c r="K63" s="1">
        <v>68</v>
      </c>
      <c r="L63" s="1">
        <v>7</v>
      </c>
      <c r="M63" s="1">
        <v>1009.1</v>
      </c>
      <c r="N63" s="1">
        <v>303.7</v>
      </c>
      <c r="O63" s="2">
        <v>2370.9</v>
      </c>
      <c r="P63" s="1">
        <v>94.3</v>
      </c>
      <c r="Q63" s="2">
        <v>3471.1</v>
      </c>
      <c r="R63" s="1">
        <v>94.3</v>
      </c>
      <c r="S63" s="1">
        <v>3</v>
      </c>
      <c r="T63" s="1" t="s">
        <v>53</v>
      </c>
      <c r="U63" s="3"/>
      <c r="V63" s="4"/>
    </row>
    <row r="64" spans="1:22" ht="60" x14ac:dyDescent="0.25">
      <c r="A64" s="1">
        <v>51</v>
      </c>
      <c r="B64" s="1" t="s">
        <v>106</v>
      </c>
      <c r="C64" s="1">
        <v>39085846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">
        <v>0</v>
      </c>
      <c r="N64" s="2">
        <v>0</v>
      </c>
      <c r="O64" s="2">
        <v>945.3</v>
      </c>
      <c r="P64" s="2">
        <v>0</v>
      </c>
      <c r="Q64" s="2">
        <v>945.3</v>
      </c>
      <c r="R64" s="2">
        <v>39.4</v>
      </c>
      <c r="S64" s="1">
        <v>12</v>
      </c>
      <c r="T64" s="1" t="s">
        <v>117</v>
      </c>
      <c r="U64" s="3"/>
      <c r="V64" s="4"/>
    </row>
    <row r="65" spans="1:22" ht="75" x14ac:dyDescent="0.25">
      <c r="A65" s="1">
        <v>52</v>
      </c>
      <c r="B65" s="1" t="s">
        <v>107</v>
      </c>
      <c r="C65" s="1">
        <v>39958379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">
        <v>0</v>
      </c>
      <c r="N65" s="2">
        <v>0</v>
      </c>
      <c r="O65" s="2">
        <v>199.2</v>
      </c>
      <c r="P65" s="2">
        <v>0</v>
      </c>
      <c r="Q65" s="2">
        <v>199.2</v>
      </c>
      <c r="R65" s="2">
        <v>0</v>
      </c>
      <c r="S65" s="1">
        <v>1</v>
      </c>
      <c r="T65" s="1"/>
      <c r="U65" s="3"/>
      <c r="V65" s="4"/>
    </row>
    <row r="66" spans="1:22" ht="45" x14ac:dyDescent="0.25">
      <c r="A66" s="1">
        <v>53</v>
      </c>
      <c r="B66" s="1" t="s">
        <v>108</v>
      </c>
      <c r="C66" s="1">
        <v>34561704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">
        <v>0</v>
      </c>
      <c r="N66" s="2">
        <v>0</v>
      </c>
      <c r="O66" s="2">
        <v>29.1</v>
      </c>
      <c r="P66" s="2">
        <v>0</v>
      </c>
      <c r="Q66" s="2">
        <v>29.1</v>
      </c>
      <c r="R66" s="2">
        <v>0</v>
      </c>
      <c r="S66" s="1">
        <v>1</v>
      </c>
      <c r="T66" s="1"/>
      <c r="U66" s="3"/>
      <c r="V66" s="4"/>
    </row>
    <row r="67" spans="1:22" ht="60" x14ac:dyDescent="0.25">
      <c r="A67" s="1">
        <v>54</v>
      </c>
      <c r="B67" s="1" t="s">
        <v>109</v>
      </c>
      <c r="C67" s="1">
        <v>32692643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">
        <v>0</v>
      </c>
      <c r="N67" s="2">
        <v>0</v>
      </c>
      <c r="O67" s="2">
        <v>41.8</v>
      </c>
      <c r="P67" s="2">
        <v>0</v>
      </c>
      <c r="Q67" s="2">
        <v>60</v>
      </c>
      <c r="R67" s="2">
        <v>4.2</v>
      </c>
      <c r="S67" s="1">
        <v>2</v>
      </c>
      <c r="T67" s="1"/>
      <c r="U67" s="3"/>
      <c r="V67" s="4"/>
    </row>
    <row r="68" spans="1:22" ht="60" x14ac:dyDescent="0.25">
      <c r="A68" s="1">
        <v>55</v>
      </c>
      <c r="B68" s="1" t="s">
        <v>121</v>
      </c>
      <c r="C68" s="1">
        <v>25019319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">
        <v>0</v>
      </c>
      <c r="N68" s="2">
        <v>0</v>
      </c>
      <c r="O68" s="2">
        <v>675.6</v>
      </c>
      <c r="P68" s="2">
        <v>0</v>
      </c>
      <c r="Q68" s="2">
        <v>0</v>
      </c>
      <c r="R68" s="2">
        <v>0</v>
      </c>
      <c r="S68" s="1">
        <v>4</v>
      </c>
      <c r="T68" s="1" t="s">
        <v>122</v>
      </c>
      <c r="U68" s="3"/>
      <c r="V68" s="4"/>
    </row>
    <row r="69" spans="1:22" ht="60" x14ac:dyDescent="0.25">
      <c r="A69" s="1">
        <v>56</v>
      </c>
      <c r="B69" s="1" t="s">
        <v>123</v>
      </c>
      <c r="C69" s="1">
        <v>43122904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">
        <v>0</v>
      </c>
      <c r="N69" s="2">
        <v>0</v>
      </c>
      <c r="O69" s="2">
        <v>581.70000000000005</v>
      </c>
      <c r="P69" s="2">
        <v>0</v>
      </c>
      <c r="Q69" s="2">
        <v>819.2</v>
      </c>
      <c r="R69" s="2">
        <v>0</v>
      </c>
      <c r="S69" s="1">
        <v>4</v>
      </c>
      <c r="T69" s="1" t="s">
        <v>124</v>
      </c>
      <c r="U69" s="3"/>
      <c r="V69" s="4"/>
    </row>
    <row r="70" spans="1:22" ht="60" x14ac:dyDescent="0.25">
      <c r="A70" s="1">
        <v>57</v>
      </c>
      <c r="B70" s="1" t="s">
        <v>130</v>
      </c>
      <c r="C70" s="1">
        <v>53260465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">
        <v>0</v>
      </c>
      <c r="N70" s="2">
        <v>0</v>
      </c>
      <c r="O70" s="2">
        <v>113.6</v>
      </c>
      <c r="P70" s="2">
        <v>0</v>
      </c>
      <c r="Q70" s="2">
        <v>113.6</v>
      </c>
      <c r="R70" s="2">
        <v>0</v>
      </c>
      <c r="S70" s="1"/>
      <c r="T70" s="1"/>
      <c r="U70" s="3"/>
      <c r="V70" s="4"/>
    </row>
    <row r="71" spans="1:22" ht="30" x14ac:dyDescent="0.25">
      <c r="A71" s="1">
        <v>58</v>
      </c>
      <c r="B71" s="1" t="s">
        <v>134</v>
      </c>
      <c r="C71" s="1">
        <v>3649604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">
        <v>0</v>
      </c>
      <c r="N71" s="2">
        <v>0</v>
      </c>
      <c r="O71" s="2">
        <v>510.4</v>
      </c>
      <c r="P71" s="2">
        <v>0</v>
      </c>
      <c r="Q71" s="2">
        <v>510.4</v>
      </c>
      <c r="R71" s="2">
        <v>0</v>
      </c>
      <c r="S71" s="1"/>
      <c r="T71" s="1"/>
      <c r="U71" s="3"/>
      <c r="V71" s="4"/>
    </row>
    <row r="72" spans="1:22" ht="60" x14ac:dyDescent="0.25">
      <c r="A72" s="1">
        <v>59</v>
      </c>
      <c r="B72" s="1" t="s">
        <v>133</v>
      </c>
      <c r="C72" s="1">
        <v>38988348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">
        <v>0</v>
      </c>
      <c r="N72" s="2">
        <v>0</v>
      </c>
      <c r="O72" s="2">
        <v>452.7</v>
      </c>
      <c r="P72" s="2">
        <v>0</v>
      </c>
      <c r="Q72" s="2">
        <v>452.7</v>
      </c>
      <c r="R72" s="2">
        <v>0</v>
      </c>
      <c r="S72" s="1"/>
      <c r="T72" s="1"/>
      <c r="U72" s="3"/>
      <c r="V72" s="4"/>
    </row>
    <row r="73" spans="1:22" ht="90" x14ac:dyDescent="0.25">
      <c r="A73" s="1">
        <v>60</v>
      </c>
      <c r="B73" s="1" t="s">
        <v>66</v>
      </c>
      <c r="C73" s="1">
        <v>32286941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">
        <v>0</v>
      </c>
      <c r="N73" s="2">
        <v>0</v>
      </c>
      <c r="O73" s="2">
        <v>973.7</v>
      </c>
      <c r="P73" s="2">
        <v>112.6</v>
      </c>
      <c r="Q73" s="2">
        <v>850.5</v>
      </c>
      <c r="R73" s="2">
        <v>36.5</v>
      </c>
      <c r="S73" s="1">
        <v>6</v>
      </c>
      <c r="T73" s="1" t="s">
        <v>96</v>
      </c>
      <c r="U73" s="3"/>
      <c r="V73" s="4"/>
    </row>
    <row r="74" spans="1:22" ht="90" x14ac:dyDescent="0.25">
      <c r="A74" s="1">
        <v>61</v>
      </c>
      <c r="B74" s="1" t="s">
        <v>67</v>
      </c>
      <c r="C74" s="1">
        <v>37214061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">
        <v>0</v>
      </c>
      <c r="N74" s="2">
        <v>0</v>
      </c>
      <c r="O74" s="2">
        <v>420.2</v>
      </c>
      <c r="P74" s="2">
        <v>0</v>
      </c>
      <c r="Q74" s="2">
        <v>420.2</v>
      </c>
      <c r="R74" s="2">
        <v>0</v>
      </c>
      <c r="S74" s="1">
        <v>1</v>
      </c>
      <c r="T74" s="1" t="s">
        <v>96</v>
      </c>
      <c r="U74" s="3"/>
      <c r="V74" s="4"/>
    </row>
    <row r="75" spans="1:22" ht="60" x14ac:dyDescent="0.25">
      <c r="A75" s="1">
        <v>62</v>
      </c>
      <c r="B75" s="1" t="s">
        <v>68</v>
      </c>
      <c r="C75" s="1">
        <v>40132155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">
        <v>0</v>
      </c>
      <c r="N75" s="2">
        <v>0</v>
      </c>
      <c r="O75" s="2">
        <v>2519.3000000000002</v>
      </c>
      <c r="P75" s="2">
        <v>0</v>
      </c>
      <c r="Q75" s="2">
        <v>2519.3000000000002</v>
      </c>
      <c r="R75" s="2">
        <v>0</v>
      </c>
      <c r="S75" s="1">
        <v>1</v>
      </c>
      <c r="T75" s="1" t="s">
        <v>101</v>
      </c>
      <c r="U75" s="3"/>
      <c r="V75" s="4"/>
    </row>
    <row r="76" spans="1:22" ht="75" x14ac:dyDescent="0.25">
      <c r="A76" s="1">
        <v>63</v>
      </c>
      <c r="B76" s="1" t="s">
        <v>69</v>
      </c>
      <c r="C76" s="1">
        <v>41378000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">
        <v>0</v>
      </c>
      <c r="N76" s="2">
        <v>0</v>
      </c>
      <c r="O76" s="2">
        <v>162.1</v>
      </c>
      <c r="P76" s="2">
        <v>0</v>
      </c>
      <c r="Q76" s="2">
        <v>162.1</v>
      </c>
      <c r="R76" s="2">
        <v>45.2</v>
      </c>
      <c r="S76" s="1">
        <v>14</v>
      </c>
      <c r="T76" s="1" t="s">
        <v>116</v>
      </c>
      <c r="U76" s="3"/>
      <c r="V76" s="4"/>
    </row>
    <row r="77" spans="1:22" ht="60" x14ac:dyDescent="0.25">
      <c r="A77" s="1">
        <v>64</v>
      </c>
      <c r="B77" s="1" t="s">
        <v>114</v>
      </c>
      <c r="C77" s="1">
        <v>39172320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">
        <v>0</v>
      </c>
      <c r="N77" s="2">
        <v>0</v>
      </c>
      <c r="O77" s="2">
        <v>33</v>
      </c>
      <c r="P77" s="2">
        <v>0</v>
      </c>
      <c r="Q77" s="2">
        <v>33</v>
      </c>
      <c r="R77" s="2">
        <v>0</v>
      </c>
      <c r="S77" s="1"/>
      <c r="T77" s="1"/>
      <c r="U77" s="3"/>
      <c r="V77" s="4"/>
    </row>
    <row r="78" spans="1:22" ht="60" x14ac:dyDescent="0.25">
      <c r="A78" s="1">
        <v>65</v>
      </c>
      <c r="B78" s="1" t="s">
        <v>70</v>
      </c>
      <c r="C78" s="1">
        <v>41947785</v>
      </c>
      <c r="D78" s="1" t="s">
        <v>17</v>
      </c>
      <c r="E78" s="1" t="s">
        <v>15</v>
      </c>
      <c r="F78" s="1"/>
      <c r="G78" s="1"/>
      <c r="H78" s="1"/>
      <c r="I78" s="1"/>
      <c r="J78" s="1"/>
      <c r="K78" s="1"/>
      <c r="L78" s="1"/>
      <c r="M78" s="2">
        <v>0</v>
      </c>
      <c r="N78" s="2">
        <v>0</v>
      </c>
      <c r="O78" s="2">
        <v>149.19999999999999</v>
      </c>
      <c r="P78" s="2">
        <v>0</v>
      </c>
      <c r="Q78" s="2">
        <v>149.19999999999999</v>
      </c>
      <c r="R78" s="2">
        <v>0</v>
      </c>
      <c r="S78" s="1">
        <v>1</v>
      </c>
      <c r="T78" s="1" t="s">
        <v>101</v>
      </c>
      <c r="U78" s="3"/>
      <c r="V78" s="4"/>
    </row>
    <row r="79" spans="1:22" ht="90" x14ac:dyDescent="0.25">
      <c r="A79" s="1">
        <v>66</v>
      </c>
      <c r="B79" s="1" t="s">
        <v>71</v>
      </c>
      <c r="C79" s="1">
        <v>42226124</v>
      </c>
      <c r="D79" s="1" t="s">
        <v>17</v>
      </c>
      <c r="E79" s="1" t="s">
        <v>15</v>
      </c>
      <c r="F79" s="1"/>
      <c r="G79" s="1"/>
      <c r="H79" s="1"/>
      <c r="I79" s="1"/>
      <c r="J79" s="1"/>
      <c r="K79" s="1"/>
      <c r="L79" s="1"/>
      <c r="M79" s="2">
        <v>0</v>
      </c>
      <c r="N79" s="2">
        <v>0</v>
      </c>
      <c r="O79" s="2">
        <v>86</v>
      </c>
      <c r="P79" s="2">
        <v>0</v>
      </c>
      <c r="Q79" s="2">
        <v>86</v>
      </c>
      <c r="R79" s="2">
        <v>0</v>
      </c>
      <c r="S79" s="1">
        <v>1</v>
      </c>
      <c r="T79" s="1" t="s">
        <v>96</v>
      </c>
      <c r="U79" s="3"/>
      <c r="V79" s="4"/>
    </row>
    <row r="80" spans="1:22" ht="75" x14ac:dyDescent="0.25">
      <c r="A80" s="1">
        <v>67</v>
      </c>
      <c r="B80" s="1" t="s">
        <v>72</v>
      </c>
      <c r="C80" s="1">
        <v>42295910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">
        <v>0</v>
      </c>
      <c r="N80" s="2">
        <v>0</v>
      </c>
      <c r="O80" s="2">
        <v>4650</v>
      </c>
      <c r="P80" s="2">
        <v>0</v>
      </c>
      <c r="Q80" s="2">
        <v>4650</v>
      </c>
      <c r="R80" s="2">
        <v>0</v>
      </c>
      <c r="S80" s="1">
        <v>1</v>
      </c>
      <c r="T80" s="1" t="s">
        <v>99</v>
      </c>
      <c r="U80" s="3"/>
      <c r="V80" s="4"/>
    </row>
    <row r="81" spans="1:22" ht="60" x14ac:dyDescent="0.25">
      <c r="A81" s="1">
        <v>68</v>
      </c>
      <c r="B81" s="1" t="s">
        <v>73</v>
      </c>
      <c r="C81" s="1">
        <v>19439299</v>
      </c>
      <c r="D81" s="1" t="s">
        <v>17</v>
      </c>
      <c r="E81" s="1" t="s">
        <v>15</v>
      </c>
      <c r="F81" s="1">
        <v>27</v>
      </c>
      <c r="G81" s="1">
        <v>0</v>
      </c>
      <c r="H81" s="1">
        <v>0</v>
      </c>
      <c r="I81" s="1">
        <v>27</v>
      </c>
      <c r="J81" s="1">
        <v>0</v>
      </c>
      <c r="K81" s="1">
        <v>27</v>
      </c>
      <c r="L81" s="1">
        <v>0</v>
      </c>
      <c r="M81" s="2">
        <v>0</v>
      </c>
      <c r="N81" s="2">
        <v>0</v>
      </c>
      <c r="O81" s="2">
        <v>150</v>
      </c>
      <c r="P81" s="2">
        <v>0</v>
      </c>
      <c r="Q81" s="2">
        <v>150</v>
      </c>
      <c r="R81" s="2">
        <v>0</v>
      </c>
      <c r="S81" s="1">
        <v>1</v>
      </c>
      <c r="T81" s="1" t="s">
        <v>86</v>
      </c>
      <c r="U81" s="3"/>
      <c r="V81" s="4"/>
    </row>
    <row r="82" spans="1:22" ht="90" x14ac:dyDescent="0.25">
      <c r="A82" s="1">
        <v>69</v>
      </c>
      <c r="B82" s="1" t="s">
        <v>74</v>
      </c>
      <c r="C82" s="1">
        <v>30916849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">
        <v>0</v>
      </c>
      <c r="N82" s="2">
        <v>0</v>
      </c>
      <c r="O82" s="2">
        <v>159.69999999999999</v>
      </c>
      <c r="P82" s="2">
        <v>0</v>
      </c>
      <c r="Q82" s="2">
        <v>159.69999999999999</v>
      </c>
      <c r="R82" s="2">
        <v>0</v>
      </c>
      <c r="S82" s="1"/>
      <c r="T82" s="1" t="s">
        <v>96</v>
      </c>
      <c r="U82" s="3"/>
      <c r="V82" s="4"/>
    </row>
    <row r="83" spans="1:22" ht="63.75" customHeight="1" x14ac:dyDescent="0.25">
      <c r="A83" s="1">
        <v>70</v>
      </c>
      <c r="B83" s="1" t="s">
        <v>111</v>
      </c>
      <c r="C83" s="1">
        <v>31123611</v>
      </c>
      <c r="D83" s="1" t="s">
        <v>17</v>
      </c>
      <c r="E83" s="1" t="s">
        <v>15</v>
      </c>
      <c r="F83" s="1">
        <v>51</v>
      </c>
      <c r="G83" s="1">
        <v>0</v>
      </c>
      <c r="H83" s="1">
        <v>0</v>
      </c>
      <c r="I83" s="1">
        <v>51</v>
      </c>
      <c r="J83" s="1">
        <v>0</v>
      </c>
      <c r="K83" s="1">
        <v>51</v>
      </c>
      <c r="L83" s="1">
        <v>0</v>
      </c>
      <c r="M83" s="2">
        <v>0</v>
      </c>
      <c r="N83" s="2">
        <v>0</v>
      </c>
      <c r="O83" s="2">
        <v>1595.3</v>
      </c>
      <c r="P83" s="2">
        <v>0</v>
      </c>
      <c r="Q83" s="2">
        <v>1595.3</v>
      </c>
      <c r="R83" s="2">
        <v>0</v>
      </c>
      <c r="S83" s="1">
        <v>4</v>
      </c>
      <c r="T83" s="1" t="s">
        <v>99</v>
      </c>
      <c r="U83" s="3"/>
      <c r="V83" s="4"/>
    </row>
    <row r="84" spans="1:22" ht="90" x14ac:dyDescent="0.25">
      <c r="A84" s="1">
        <v>71</v>
      </c>
      <c r="B84" s="1" t="s">
        <v>75</v>
      </c>
      <c r="C84" s="1">
        <v>40223231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">
        <v>0</v>
      </c>
      <c r="N84" s="2">
        <v>0</v>
      </c>
      <c r="O84" s="2">
        <v>383.7</v>
      </c>
      <c r="P84" s="2">
        <v>0</v>
      </c>
      <c r="Q84" s="2">
        <v>383.7</v>
      </c>
      <c r="R84" s="2">
        <v>0</v>
      </c>
      <c r="S84" s="1">
        <v>1</v>
      </c>
      <c r="T84" s="1" t="s">
        <v>101</v>
      </c>
      <c r="U84" s="3"/>
      <c r="V84" s="4"/>
    </row>
    <row r="85" spans="1:22" ht="90" x14ac:dyDescent="0.25">
      <c r="A85" s="1">
        <v>72</v>
      </c>
      <c r="B85" s="1" t="s">
        <v>76</v>
      </c>
      <c r="C85" s="1">
        <v>35782839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">
        <v>0</v>
      </c>
      <c r="N85" s="2">
        <v>0</v>
      </c>
      <c r="O85" s="2">
        <v>367</v>
      </c>
      <c r="P85" s="2">
        <v>0</v>
      </c>
      <c r="Q85" s="2">
        <v>367</v>
      </c>
      <c r="R85" s="2">
        <v>0</v>
      </c>
      <c r="S85" s="1">
        <v>1</v>
      </c>
      <c r="T85" s="1" t="s">
        <v>102</v>
      </c>
      <c r="U85" s="3"/>
      <c r="V85" s="4"/>
    </row>
    <row r="86" spans="1:22" ht="126" customHeight="1" x14ac:dyDescent="0.4">
      <c r="B86" s="40" t="s">
        <v>149</v>
      </c>
      <c r="C86" s="40"/>
      <c r="D86" s="40"/>
      <c r="E86" s="40"/>
      <c r="F86" s="40"/>
      <c r="G86" s="40"/>
      <c r="H86" s="40"/>
      <c r="T86" s="31" t="s">
        <v>150</v>
      </c>
    </row>
    <row r="87" spans="1:22" ht="37.5" customHeight="1" x14ac:dyDescent="0.25"/>
  </sheetData>
  <mergeCells count="18">
    <mergeCell ref="B86:H86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3:L43"/>
    <mergeCell ref="A26:L26"/>
    <mergeCell ref="V9:Z9"/>
    <mergeCell ref="A4:S4"/>
    <mergeCell ref="A3:S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3" manualBreakCount="3">
    <brk id="23" max="19" man="1"/>
    <brk id="76" max="19" man="1"/>
    <brk id="3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2021-09-13T09:12:26Z</cp:lastPrinted>
  <dcterms:created xsi:type="dcterms:W3CDTF">2019-10-29T14:20:58Z</dcterms:created>
  <dcterms:modified xsi:type="dcterms:W3CDTF">2021-09-20T13:13:11Z</dcterms:modified>
</cp:coreProperties>
</file>