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Расторгуева\Desktop\РЕЄСТРИ\"/>
    </mc:Choice>
  </mc:AlternateContent>
  <bookViews>
    <workbookView xWindow="0" yWindow="0" windowWidth="20460" windowHeight="7620"/>
  </bookViews>
  <sheets>
    <sheet name="Лист1" sheetId="1" r:id="rId1"/>
  </sheets>
  <definedNames>
    <definedName name="_xlnm._FilterDatabase" localSheetId="0" hidden="1">Лист1!$A$5:$T$46</definedName>
    <definedName name="_xlnm.Print_Area" localSheetId="0">Лист1!$A$1:$T$52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4" i="1" l="1"/>
  <c r="A45" i="1"/>
  <c r="A46" i="1" s="1"/>
  <c r="Q8" i="1" l="1"/>
  <c r="O7" i="1" l="1"/>
  <c r="O8" i="1"/>
  <c r="Q7" i="1" l="1"/>
  <c r="A10" i="1" l="1"/>
  <c r="A11" i="1" s="1"/>
  <c r="A12" i="1" s="1"/>
  <c r="A13" i="1" s="1"/>
  <c r="A14" i="1" s="1"/>
  <c r="A15" i="1" s="1"/>
  <c r="M8" i="1"/>
  <c r="F8" i="1"/>
  <c r="M7" i="1"/>
  <c r="A16" i="1" l="1"/>
  <c r="A17" i="1" s="1"/>
  <c r="A18" i="1" s="1"/>
  <c r="A19" i="1" s="1"/>
  <c r="A20" i="1" l="1"/>
  <c r="A21" i="1" s="1"/>
  <c r="A22" i="1" s="1"/>
  <c r="A23" i="1" s="1"/>
  <c r="A24" i="1" s="1"/>
  <c r="A25" i="1" l="1"/>
  <c r="A26" i="1" s="1"/>
  <c r="A27" i="1" l="1"/>
  <c r="A28" i="1" s="1"/>
  <c r="A29" i="1" s="1"/>
  <c r="A30" i="1" s="1"/>
  <c r="A31" i="1" s="1"/>
  <c r="A32" i="1" s="1"/>
  <c r="A33" i="1" s="1"/>
  <c r="A34" i="1" s="1"/>
  <c r="A35" i="1" s="1"/>
  <c r="A36" i="1" s="1"/>
  <c r="A37" i="1" s="1"/>
  <c r="A38" i="1" s="1"/>
  <c r="A39" i="1" s="1"/>
  <c r="A40" i="1" s="1"/>
  <c r="A41" i="1" s="1"/>
  <c r="A42" i="1" s="1"/>
  <c r="A43" i="1" s="1"/>
</calcChain>
</file>

<file path=xl/sharedStrings.xml><?xml version="1.0" encoding="utf-8"?>
<sst xmlns="http://schemas.openxmlformats.org/spreadsheetml/2006/main" count="230" uniqueCount="100">
  <si>
    <t xml:space="preserve">РЕЄСТР </t>
  </si>
  <si>
    <t xml:space="preserve">підприємств, установ, організацій, що мають заборгованість із заробітної плати </t>
  </si>
  <si>
    <t>у Сумській області</t>
  </si>
  <si>
    <t>№</t>
  </si>
  <si>
    <t>Назва підприємства</t>
  </si>
  <si>
    <t>Форма власності</t>
  </si>
  <si>
    <t>Економічна активність</t>
  </si>
  <si>
    <t>Кількість працівників</t>
  </si>
  <si>
    <t>Сума боргу, тис.гривень</t>
  </si>
  <si>
    <t>Причина заборгованості із заробітної плати</t>
  </si>
  <si>
    <t>Кількість  підприємств ВСЬОГО:</t>
  </si>
  <si>
    <t>Сума заборгованості ВСЬОГО:</t>
  </si>
  <si>
    <t>інша</t>
  </si>
  <si>
    <t>активні</t>
  </si>
  <si>
    <t>Переорієнтація ринків збуту продукції та взаємовідносини між акціонерами підприємства</t>
  </si>
  <si>
    <t xml:space="preserve">Товариство з обмеженою відповідальністю  "Маш-Сервіс" </t>
  </si>
  <si>
    <t>Товариство з обмеженою відповідальністю "Сумське машинобудівне науково-виробниче об'єднання"</t>
  </si>
  <si>
    <t>Товариство з обмеженою відповідальністю "Сумиспортінвест"</t>
  </si>
  <si>
    <t>Державне підприємство "Сумський науково-дослідний інститут мінеральних добрив і пігментів"</t>
  </si>
  <si>
    <t>державна</t>
  </si>
  <si>
    <t>Борг погашено</t>
  </si>
  <si>
    <t>Представництво закритого акціонерного товариства  "Объединенные газопромышленные технологии "Искра -Авиагаз"(переведено в банкрути)</t>
  </si>
  <si>
    <t>Переведено в банкрути. Борг погашено.</t>
  </si>
  <si>
    <t xml:space="preserve">Комунальне підприємство "Чисте місто" Роменської міської ради </t>
  </si>
  <si>
    <t>комунальна</t>
  </si>
  <si>
    <t>Казенне підприємство  "Шосткинський казенний завод "Зірка"</t>
  </si>
  <si>
    <t>Публічне акціонерне товариство  "Шосткинський завод хімічних реактивів"</t>
  </si>
  <si>
    <t>Державне підприємство "Наумівський спиртовий завод"</t>
  </si>
  <si>
    <t>Знаходиться у стадії реорганізації. Відсутність основної сировини призвело до зупинки заводу, відсутність реалізації продукції. Державною виконавчою службою описано майно.</t>
  </si>
  <si>
    <t>Кролевецьке учбово-виробниче підприємство Українського товариства сліпих</t>
  </si>
  <si>
    <t>Товариство з обмеженою відповідальністю "Торгтоп"</t>
  </si>
  <si>
    <t>Товариство з обмеженою відповідальністю "Завод "Еко-продукт""</t>
  </si>
  <si>
    <t>Підприєжмство не здійснює виробничої діяльності, відбувається зміна власника</t>
  </si>
  <si>
    <t xml:space="preserve">Сумський обласний госпрозрахунковий ветеринарно-санітарний загін </t>
  </si>
  <si>
    <t>неактивні</t>
  </si>
  <si>
    <t>Постановою суду Сумської області від 11.12.2000 № 1783-13/21 підприємство визнано банкрутом, відкрито ліквідаційну процедуру. 01.12.2016 провадження у справі припинено.</t>
  </si>
  <si>
    <t>Товариство з обмеженою відповідальністю "Виробничо-технічне підприємство "Преобразователь +"</t>
  </si>
  <si>
    <t>Борги не обліковуються</t>
  </si>
  <si>
    <t>Товариство з обмеженою відповідальністю "Вітражна студія "Вікторія"</t>
  </si>
  <si>
    <t>Товариство з обмеженою відповідальністю "Сумська механізована колона № 5"</t>
  </si>
  <si>
    <t>Комунальне підприємство Сумської обласної ради "Центральна районна аптека №40"</t>
  </si>
  <si>
    <t>Ліквідація установи (рішення Сумської обласної ради від 29.05.2015).</t>
  </si>
  <si>
    <t>Товариство з обмеженою відповідальністю  "Переробка технічних відходів"</t>
  </si>
  <si>
    <t>Відсутність замовників. У червні 2015 підприємство позбавлено ліцензії із здійснення операцій у сфері поводження з небезпечними відходами.</t>
  </si>
  <si>
    <t>Державне підприємство "Новосуханівський спиртовий завод"</t>
  </si>
  <si>
    <t>Відкрите акціонерне товариство "SELMI"</t>
  </si>
  <si>
    <t>банкрути</t>
  </si>
  <si>
    <t xml:space="preserve">Боржника 22.02.2017 визнано банкрутом, відкрито ліквідаційну процедуру. </t>
  </si>
  <si>
    <t>Відкрите акціонерне товариство "Сумський м'ясокомбінат"</t>
  </si>
  <si>
    <t>Відкрито крімінальну справу 15.04.2019, накладено арешт на майно підприємства, проводиться оцінка майна</t>
  </si>
  <si>
    <t>Комунальне підприємство "Сумижитло" Сумської міської ради</t>
  </si>
  <si>
    <t xml:space="preserve">Арешт рахунків по зведеному виконавчому провадженню. 17.11.2016 порушено справу про банкрутство. </t>
  </si>
  <si>
    <t>Публічне акціонерне товариство "Сумиоблагротехсервіс"</t>
  </si>
  <si>
    <t>27.05.2013 визнано банкрутом. Ліквідація підприємства знаходиться на завершальній стадії</t>
  </si>
  <si>
    <t>Товариство з обмеженою відповідальністю 
"ЖМ ГРУП"</t>
  </si>
  <si>
    <t>03.12.2013 порушено справу про банкрутство.Все  майно є заставним.</t>
  </si>
  <si>
    <r>
      <t>Приватне підприємство "Суми-капітал" 
(</t>
    </r>
    <r>
      <rPr>
        <i/>
        <sz val="13"/>
        <rFont val="Times New Roman"/>
        <family val="1"/>
        <charset val="204"/>
      </rPr>
      <t xml:space="preserve"> з неактивних)</t>
    </r>
  </si>
  <si>
    <t>Ліквідовано згідно рішення господарського суду Сумської області від 25.02.2019 №920/308/17.</t>
  </si>
  <si>
    <r>
      <t xml:space="preserve">Товариство з обмеженою відповідальністю "Науково-виробниче підприємство "Преобразователь" </t>
    </r>
    <r>
      <rPr>
        <i/>
        <sz val="13"/>
        <rFont val="Times New Roman"/>
        <family val="1"/>
        <charset val="204"/>
      </rPr>
      <t>(з неактивних)</t>
    </r>
  </si>
  <si>
    <t>Конотопський механічний завод Харківського державного авіаційного виробничого підприємства ( з активних)</t>
  </si>
  <si>
    <t>Відносно Харківського державного авіаційного виробничого підприємства порушена справа про банкрутство, призначено розпорядника майном.</t>
  </si>
  <si>
    <t>Приватне акціонерне товариство  "Ворожбянський машзавод"</t>
  </si>
  <si>
    <t>Постановою господарського суду Сумської області від 01.08.2013 року  визнано банкрутом, відкрито ліквідаційну процедуру.</t>
  </si>
  <si>
    <t>ДП ДАК "Хліб України" "Роменський комбінат хлібопродуктів"</t>
  </si>
  <si>
    <t>Акціонерне товариство "Сумське машинобудівне науково - виробниче об'єднання"</t>
  </si>
  <si>
    <t xml:space="preserve">Складне економічне становище підприємства через зниження обсягу реалізації продукції на 30% порівняно з 2017 роком. </t>
  </si>
  <si>
    <t>Сумське державне підприємство геодезії, картографії та кадастру  (ДП "Сумигеодезкартографія")</t>
  </si>
  <si>
    <t>Наявність дебіторської заборгованості  населення та юридичних осіб за послуги із вивезення нечистот. Рахунки заблоковано.</t>
  </si>
  <si>
    <t>Не надходження коштів від основного засновника АТ "Сумське НВО" за обслуговування об"єктів</t>
  </si>
  <si>
    <t>Ненадходження коштів від основного замовника АТ "Сумське НВО"</t>
  </si>
  <si>
    <t>Недостатня та неритмічна завантаженість підприємства замовленнями, відсутність держзамовлення на виготовлення спец продукції, відсутність власних джерел для погашення заборгованості, недостатня кількість зовнішньоекономічних контрактів, високе податкове та фінансове навантаження.</t>
  </si>
  <si>
    <t>Недостатньо доведені обсяги помісячного розпису медичної субвенції та відповідно відсутність коштів субвенції.</t>
  </si>
  <si>
    <t>Комунальне підприємство "Шостка-Зеленбуд"</t>
  </si>
  <si>
    <t>Комунальне підприємство Середино-Будська житлова ремонтно-експлуатаційна дільниця</t>
  </si>
  <si>
    <t>Значна дебіторська заборгованість населення та інших споживачів по оплаті наданих послуг,  що виникла через низьку платоспроможність населення. Дебіторська заборгованість з фінансування наданих населенню пільг і субсидій</t>
  </si>
  <si>
    <t>Реорганізація установи</t>
  </si>
  <si>
    <t>Відсутність коштів через тимчасове припинення діяльності</t>
  </si>
  <si>
    <t>Термін заборгованості із заробітної плати   (місяців)</t>
  </si>
  <si>
    <t>Порушено справу про банкрутство 25.04.2017, процедура розпорядження майном. Кримінальне провадження.</t>
  </si>
  <si>
    <t>борг минулих років</t>
  </si>
  <si>
    <t>Сезонний вид діяльності підприємства. Крім того, підприємство перебуває в процедурі банкрутства, що ускладнює роботу з клієнтами. Виконавчою службою арештовани рахунки.</t>
  </si>
  <si>
    <t>Комунальне некомерційне підприємство "Великописарівська районна лікарня" Великописарівської районної ради</t>
  </si>
  <si>
    <t>Кількість працівників, яким заборговано заробітну плату</t>
  </si>
  <si>
    <t>01.01.
2019</t>
  </si>
  <si>
    <t>у т.ч. 
звіль-
нених</t>
  </si>
  <si>
    <t>у т.ч. перед звільне-ними</t>
  </si>
  <si>
    <t>у т.ч. перед звільне-
ними</t>
  </si>
  <si>
    <t>*</t>
  </si>
  <si>
    <t>38244619</t>
  </si>
  <si>
    <t xml:space="preserve">Комунальне некомерційне підприємство Недригайлівської районої ради"Недригайлівська центральна районна лікарня" </t>
  </si>
  <si>
    <t xml:space="preserve">Комунальне некомерційне підприємство Путивльської районної ради "Путивльська центральна районна лікарня" </t>
  </si>
  <si>
    <t>Філія "Охтирський сиркомбінат" ПП "Рось"</t>
  </si>
  <si>
    <t>01.11.
2019</t>
  </si>
  <si>
    <t>25.11.
2019</t>
  </si>
  <si>
    <t>Комунальне некомерційне підприємство Буринської районної ради "Буринська центральна районна лікарня імені професора М.П.Новаченка"</t>
  </si>
  <si>
    <t>Незабезпеченість видатків на виплату заробітної плати.</t>
  </si>
  <si>
    <t>частково 3 місяці</t>
  </si>
  <si>
    <t>Заборгованість погашено</t>
  </si>
  <si>
    <t xml:space="preserve">Недостатність обігових коштів, нестабільний фінансовий стан,  який погіршився внаслідок зменшення обсягів заготівлі сировини і реалізації готової продукції (підприємство працює на давальницькій сировині), скорочення ринків збуту та призупинення роботи основних виробничих цехів – цеху з виробництва сиру та цеху дозрівання сиру на період їх реконструкції.  </t>
  </si>
  <si>
    <t>Відсутність співпраці та договорів на виготовлення основного виду продукції, під яку налагоджений виробничий процес. Об'єми реалізації тратуарної плитки не дозволяють повністю погасити заборгованість із виплати заробітної плати та поточні витрати. Лінію по фасуванню кальянного вугілля тимчасово призупинено в зв'язку з відсутністю замовників.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</si>
</sst>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8" x14ac:knownFonts="1">
    <font>
      <sz val="11"/>
      <color theme="1"/>
      <name val="Calibri"/>
      <family val="2"/>
      <charset val="204"/>
      <scheme val="minor"/>
    </font>
    <font>
      <b/>
      <sz val="18"/>
      <name val="Times New Roman"/>
      <family val="1"/>
      <charset val="204"/>
    </font>
    <font>
      <sz val="18"/>
      <name val="Times New Roman"/>
      <family val="1"/>
      <charset val="204"/>
    </font>
    <font>
      <sz val="11"/>
      <color indexed="8"/>
      <name val="Calibri"/>
      <family val="2"/>
    </font>
    <font>
      <b/>
      <sz val="14"/>
      <color indexed="8"/>
      <name val="Times New Roman"/>
      <family val="1"/>
      <charset val="204"/>
    </font>
    <font>
      <b/>
      <sz val="14"/>
      <color indexed="10"/>
      <name val="Times New Roman"/>
      <family val="1"/>
      <charset val="204"/>
    </font>
    <font>
      <b/>
      <sz val="14"/>
      <color rgb="FFFF0000"/>
      <name val="Times New Roman"/>
      <family val="1"/>
      <charset val="204"/>
    </font>
    <font>
      <b/>
      <sz val="13"/>
      <name val="Times New Roman"/>
      <family val="1"/>
      <charset val="204"/>
    </font>
    <font>
      <sz val="13"/>
      <name val="Times New Roman"/>
      <family val="1"/>
      <charset val="204"/>
    </font>
    <font>
      <sz val="10"/>
      <name val="Arial Cyr"/>
      <charset val="204"/>
    </font>
    <font>
      <sz val="13"/>
      <color rgb="FFFF0000"/>
      <name val="Times New Roman"/>
      <family val="1"/>
      <charset val="204"/>
    </font>
    <font>
      <sz val="11"/>
      <color indexed="8"/>
      <name val="Calibri"/>
      <family val="2"/>
      <charset val="204"/>
    </font>
    <font>
      <sz val="14"/>
      <name val="Times New Roman"/>
      <family val="1"/>
      <charset val="204"/>
    </font>
    <font>
      <sz val="16"/>
      <name val="Times New Roman"/>
      <family val="1"/>
      <charset val="204"/>
    </font>
    <font>
      <i/>
      <sz val="13"/>
      <name val="Times New Roman"/>
      <family val="1"/>
      <charset val="204"/>
    </font>
    <font>
      <b/>
      <sz val="16"/>
      <name val="Times New Roman"/>
      <family val="1"/>
      <charset val="204"/>
    </font>
    <font>
      <sz val="16"/>
      <name val="Times New Roman Cyr"/>
      <family val="1"/>
      <charset val="204"/>
    </font>
    <font>
      <sz val="13"/>
      <color theme="1"/>
      <name val="Calibri"/>
      <family val="2"/>
      <charset val="204"/>
      <scheme val="minor"/>
    </font>
    <font>
      <sz val="13"/>
      <name val="Arial Cyr"/>
      <charset val="204"/>
    </font>
    <font>
      <sz val="11"/>
      <name val="Calibri"/>
      <family val="2"/>
      <charset val="204"/>
      <scheme val="minor"/>
    </font>
    <font>
      <sz val="11"/>
      <color rgb="FFFF0000"/>
      <name val="Calibri"/>
      <family val="2"/>
      <charset val="204"/>
      <scheme val="minor"/>
    </font>
    <font>
      <b/>
      <sz val="16"/>
      <color rgb="FFFF0000"/>
      <name val="Times New Roman"/>
      <family val="1"/>
      <charset val="204"/>
    </font>
    <font>
      <sz val="16"/>
      <color rgb="FFFF0000"/>
      <name val="Times New Roman Cyr"/>
      <family val="1"/>
      <charset val="204"/>
    </font>
    <font>
      <sz val="16"/>
      <color rgb="FFFF0000"/>
      <name val="Times New Roman"/>
      <family val="1"/>
      <charset val="204"/>
    </font>
    <font>
      <sz val="13"/>
      <name val="Calibri"/>
      <family val="2"/>
      <charset val="204"/>
      <scheme val="minor"/>
    </font>
    <font>
      <b/>
      <sz val="12"/>
      <name val="Times New Roman"/>
      <family val="1"/>
      <charset val="204"/>
    </font>
    <font>
      <b/>
      <sz val="13"/>
      <color rgb="FFFF0000"/>
      <name val="Times New Roman"/>
      <family val="1"/>
      <charset val="204"/>
    </font>
    <font>
      <sz val="13"/>
      <color rgb="FFFF0000"/>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0" fontId="3" fillId="0" borderId="0"/>
    <xf numFmtId="0" fontId="11" fillId="0" borderId="0"/>
  </cellStyleXfs>
  <cellXfs count="116">
    <xf numFmtId="0" fontId="0" fillId="0" borderId="0" xfId="0"/>
    <xf numFmtId="0" fontId="0" fillId="0" borderId="0" xfId="0" applyFill="1"/>
    <xf numFmtId="14" fontId="7" fillId="2" borderId="2" xfId="0" applyNumberFormat="1" applyFont="1" applyFill="1" applyBorder="1" applyAlignment="1">
      <alignment horizontal="center" vertical="center" wrapText="1"/>
    </xf>
    <xf numFmtId="1" fontId="7" fillId="2" borderId="2" xfId="0" applyNumberFormat="1"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xf>
    <xf numFmtId="164" fontId="8" fillId="2" borderId="2" xfId="0" applyNumberFormat="1" applyFont="1" applyFill="1" applyBorder="1" applyAlignment="1">
      <alignment horizontal="center" vertical="center"/>
    </xf>
    <xf numFmtId="1" fontId="8" fillId="2" borderId="2" xfId="0" applyNumberFormat="1" applyFont="1" applyFill="1" applyBorder="1" applyAlignment="1">
      <alignment horizontal="center" vertical="center"/>
    </xf>
    <xf numFmtId="0" fontId="8" fillId="2" borderId="2" xfId="0" applyFont="1" applyFill="1" applyBorder="1" applyAlignment="1">
      <alignment vertical="center" wrapText="1"/>
    </xf>
    <xf numFmtId="164" fontId="8" fillId="2" borderId="2" xfId="0" applyNumberFormat="1" applyFont="1" applyFill="1" applyBorder="1" applyAlignment="1">
      <alignment horizontal="center" vertical="center" wrapText="1"/>
    </xf>
    <xf numFmtId="164" fontId="8" fillId="2" borderId="3" xfId="0" applyNumberFormat="1" applyFont="1" applyFill="1" applyBorder="1" applyAlignment="1">
      <alignment horizontal="center" vertical="center"/>
    </xf>
    <xf numFmtId="165" fontId="8" fillId="2" borderId="6" xfId="2" applyNumberFormat="1" applyFont="1" applyFill="1" applyBorder="1" applyAlignment="1" applyProtection="1">
      <alignment horizontal="center" vertical="center" wrapText="1"/>
    </xf>
    <xf numFmtId="1" fontId="8"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1" fontId="8" fillId="2" borderId="2" xfId="2" applyNumberFormat="1" applyFont="1" applyFill="1" applyBorder="1" applyAlignment="1" applyProtection="1">
      <alignment horizontal="center" vertical="center" wrapText="1"/>
    </xf>
    <xf numFmtId="164" fontId="8" fillId="2" borderId="2" xfId="2" applyNumberFormat="1" applyFont="1" applyFill="1" applyBorder="1" applyAlignment="1" applyProtection="1">
      <alignment horizontal="center" vertical="center" wrapText="1"/>
    </xf>
    <xf numFmtId="0" fontId="8" fillId="0" borderId="0" xfId="1"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1" fontId="10" fillId="2" borderId="0" xfId="0" applyNumberFormat="1" applyFont="1" applyFill="1" applyBorder="1" applyAlignment="1">
      <alignment horizontal="center" vertical="center"/>
    </xf>
    <xf numFmtId="0" fontId="15" fillId="0" borderId="0" xfId="0" applyNumberFormat="1" applyFont="1" applyFill="1" applyBorder="1" applyAlignment="1">
      <alignment vertical="center" wrapText="1"/>
    </xf>
    <xf numFmtId="0" fontId="15" fillId="0" borderId="0" xfId="0" applyNumberFormat="1" applyFont="1" applyFill="1" applyBorder="1" applyAlignment="1">
      <alignment horizontal="center" vertical="center" wrapText="1"/>
    </xf>
    <xf numFmtId="0" fontId="16" fillId="0" borderId="0" xfId="0" applyFont="1" applyBorder="1" applyAlignment="1">
      <alignment horizontal="center" vertical="center"/>
    </xf>
    <xf numFmtId="0" fontId="13" fillId="2" borderId="0" xfId="0" applyFont="1" applyFill="1" applyBorder="1" applyAlignment="1">
      <alignment horizontal="left"/>
    </xf>
    <xf numFmtId="164" fontId="13" fillId="0" borderId="0" xfId="0" applyNumberFormat="1" applyFont="1" applyFill="1" applyBorder="1"/>
    <xf numFmtId="164" fontId="8" fillId="0" borderId="0" xfId="0" applyNumberFormat="1" applyFont="1" applyFill="1" applyBorder="1"/>
    <xf numFmtId="164" fontId="10" fillId="2" borderId="0" xfId="0" applyNumberFormat="1" applyFont="1" applyFill="1" applyBorder="1" applyAlignment="1">
      <alignment horizontal="center" vertical="center"/>
    </xf>
    <xf numFmtId="0" fontId="15" fillId="2" borderId="0" xfId="0" applyNumberFormat="1" applyFont="1" applyFill="1" applyBorder="1" applyAlignment="1">
      <alignment vertical="center" wrapText="1"/>
    </xf>
    <xf numFmtId="164" fontId="13" fillId="2" borderId="0" xfId="0" applyNumberFormat="1" applyFont="1" applyFill="1" applyBorder="1"/>
    <xf numFmtId="164" fontId="8" fillId="2" borderId="0" xfId="0" applyNumberFormat="1" applyFont="1" applyFill="1" applyBorder="1"/>
    <xf numFmtId="0" fontId="18" fillId="2" borderId="0" xfId="0" applyFont="1" applyFill="1"/>
    <xf numFmtId="0" fontId="8" fillId="2" borderId="0" xfId="0" applyFont="1" applyFill="1" applyBorder="1" applyAlignment="1">
      <alignment vertical="center" wrapText="1"/>
    </xf>
    <xf numFmtId="0" fontId="10" fillId="2" borderId="0" xfId="0" applyFont="1" applyFill="1" applyBorder="1" applyAlignment="1">
      <alignment vertical="center" wrapText="1"/>
    </xf>
    <xf numFmtId="0" fontId="9" fillId="2" borderId="0" xfId="0" applyFont="1" applyFill="1" applyBorder="1"/>
    <xf numFmtId="0" fontId="15" fillId="2" borderId="0" xfId="0" applyNumberFormat="1" applyFont="1" applyFill="1" applyBorder="1" applyAlignment="1">
      <alignment horizontal="left" vertical="center" wrapText="1"/>
    </xf>
    <xf numFmtId="0" fontId="21" fillId="2" borderId="0" xfId="0" applyNumberFormat="1" applyFont="1" applyFill="1" applyBorder="1" applyAlignment="1">
      <alignment horizontal="left" vertical="center" wrapText="1"/>
    </xf>
    <xf numFmtId="0" fontId="10" fillId="2" borderId="0" xfId="0" applyFont="1" applyFill="1" applyBorder="1" applyAlignment="1">
      <alignment horizontal="left"/>
    </xf>
    <xf numFmtId="0" fontId="20" fillId="2" borderId="0" xfId="0" applyFont="1" applyFill="1"/>
    <xf numFmtId="0" fontId="20" fillId="0" borderId="0" xfId="0" applyFont="1"/>
    <xf numFmtId="0" fontId="23" fillId="2" borderId="0" xfId="0" applyFont="1" applyFill="1" applyBorder="1" applyAlignment="1">
      <alignment horizontal="left" wrapText="1"/>
    </xf>
    <xf numFmtId="0" fontId="23" fillId="2" borderId="0" xfId="0" applyFont="1" applyFill="1" applyBorder="1" applyAlignment="1">
      <alignment horizontal="left"/>
    </xf>
    <xf numFmtId="2" fontId="8" fillId="2" borderId="2" xfId="0" applyNumberFormat="1" applyFont="1" applyFill="1" applyBorder="1" applyAlignment="1">
      <alignment vertical="center" wrapText="1"/>
    </xf>
    <xf numFmtId="1" fontId="8" fillId="2" borderId="8" xfId="0" applyNumberFormat="1" applyFont="1" applyFill="1" applyBorder="1" applyAlignment="1">
      <alignment horizontal="center" vertical="center" wrapText="1"/>
    </xf>
    <xf numFmtId="164" fontId="8" fillId="2" borderId="2" xfId="0" applyNumberFormat="1" applyFont="1" applyFill="1" applyBorder="1" applyAlignment="1">
      <alignment vertical="center" wrapText="1"/>
    </xf>
    <xf numFmtId="0" fontId="8" fillId="2" borderId="6" xfId="0" applyFont="1" applyFill="1" applyBorder="1" applyAlignment="1">
      <alignment horizontal="left" vertical="center" wrapText="1"/>
    </xf>
    <xf numFmtId="0" fontId="8" fillId="2" borderId="6" xfId="0" applyFont="1" applyFill="1" applyBorder="1" applyAlignment="1">
      <alignment vertical="center" wrapText="1"/>
    </xf>
    <xf numFmtId="164" fontId="8" fillId="2" borderId="2" xfId="0" applyNumberFormat="1" applyFont="1" applyFill="1" applyBorder="1" applyAlignment="1">
      <alignment horizontal="left" vertical="center" wrapText="1"/>
    </xf>
    <xf numFmtId="165" fontId="8" fillId="2" borderId="2" xfId="2" applyNumberFormat="1" applyFont="1" applyFill="1" applyBorder="1" applyAlignment="1" applyProtection="1">
      <alignment horizontal="center" vertical="center" wrapText="1"/>
    </xf>
    <xf numFmtId="164" fontId="8" fillId="2" borderId="0" xfId="0" applyNumberFormat="1" applyFont="1" applyFill="1" applyBorder="1" applyAlignment="1">
      <alignment horizontal="center" vertical="center"/>
    </xf>
    <xf numFmtId="0" fontId="19" fillId="2" borderId="0" xfId="0" applyFont="1" applyFill="1"/>
    <xf numFmtId="0" fontId="22" fillId="2" borderId="0" xfId="0" applyFont="1" applyFill="1" applyBorder="1" applyAlignment="1">
      <alignment horizontal="center" vertical="center"/>
    </xf>
    <xf numFmtId="1" fontId="8" fillId="2" borderId="9" xfId="0" applyNumberFormat="1"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8" xfId="0" applyNumberFormat="1" applyFont="1" applyFill="1" applyBorder="1" applyAlignment="1">
      <alignment horizontal="center" vertical="center" wrapText="1"/>
    </xf>
    <xf numFmtId="164" fontId="8" fillId="2" borderId="9" xfId="0" applyNumberFormat="1" applyFont="1" applyFill="1" applyBorder="1" applyAlignment="1">
      <alignment horizontal="center" vertical="center" wrapText="1"/>
    </xf>
    <xf numFmtId="0" fontId="8" fillId="2" borderId="2" xfId="1" applyFont="1" applyFill="1" applyBorder="1" applyAlignment="1">
      <alignment horizontal="center" vertical="center" wrapText="1"/>
    </xf>
    <xf numFmtId="0" fontId="24" fillId="2" borderId="0" xfId="0" applyFont="1" applyFill="1"/>
    <xf numFmtId="0" fontId="8" fillId="2" borderId="2" xfId="0" applyNumberFormat="1" applyFont="1" applyFill="1" applyBorder="1" applyAlignment="1">
      <alignment horizontal="center" vertical="center" wrapText="1"/>
    </xf>
    <xf numFmtId="164" fontId="10" fillId="2" borderId="0" xfId="0" applyNumberFormat="1" applyFont="1" applyFill="1" applyBorder="1"/>
    <xf numFmtId="0" fontId="8" fillId="2" borderId="2" xfId="0" applyFont="1" applyFill="1" applyBorder="1" applyAlignment="1" applyProtection="1">
      <alignment horizontal="left" vertical="center" wrapText="1"/>
    </xf>
    <xf numFmtId="0" fontId="8" fillId="2" borderId="2" xfId="0" applyFont="1" applyFill="1" applyBorder="1" applyAlignment="1" applyProtection="1">
      <alignment horizontal="center" vertical="center" wrapText="1"/>
    </xf>
    <xf numFmtId="0" fontId="8" fillId="2" borderId="6" xfId="1" applyFont="1" applyFill="1" applyBorder="1" applyAlignment="1">
      <alignment horizontal="center" vertical="center" wrapText="1"/>
    </xf>
    <xf numFmtId="0" fontId="8" fillId="2" borderId="6" xfId="0" applyFont="1" applyFill="1" applyBorder="1" applyAlignment="1" applyProtection="1">
      <alignment horizontal="left" vertical="center" wrapText="1"/>
    </xf>
    <xf numFmtId="0" fontId="17" fillId="2" borderId="0" xfId="0" applyFont="1" applyFill="1"/>
    <xf numFmtId="0" fontId="8" fillId="2" borderId="2" xfId="0" applyFont="1" applyFill="1" applyBorder="1" applyAlignment="1" applyProtection="1">
      <alignment horizontal="left" vertical="top" wrapText="1"/>
    </xf>
    <xf numFmtId="2" fontId="8" fillId="2" borderId="2" xfId="0" applyNumberFormat="1"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2" xfId="0" applyFont="1" applyFill="1" applyBorder="1" applyAlignment="1">
      <alignment horizontal="justify" vertical="top" wrapText="1"/>
    </xf>
    <xf numFmtId="0" fontId="0" fillId="2" borderId="0" xfId="0" applyFill="1"/>
    <xf numFmtId="0" fontId="7" fillId="2" borderId="2"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12" fillId="2" borderId="0" xfId="0" applyFont="1" applyFill="1" applyAlignment="1">
      <alignment vertical="center" wrapText="1"/>
    </xf>
    <xf numFmtId="49" fontId="8" fillId="2" borderId="2" xfId="0" applyNumberFormat="1" applyFont="1" applyFill="1" applyBorder="1" applyAlignment="1">
      <alignment horizontal="center" vertical="center" wrapText="1"/>
    </xf>
    <xf numFmtId="0" fontId="8" fillId="2" borderId="6" xfId="2" applyFont="1" applyFill="1" applyBorder="1" applyAlignment="1" applyProtection="1">
      <alignment horizontal="left" vertical="center" wrapText="1"/>
    </xf>
    <xf numFmtId="0" fontId="8" fillId="2" borderId="6" xfId="2" applyFont="1" applyFill="1" applyBorder="1" applyAlignment="1" applyProtection="1">
      <alignment horizontal="center" vertical="center" wrapText="1"/>
    </xf>
    <xf numFmtId="0" fontId="18" fillId="2" borderId="0" xfId="0" applyFont="1" applyFill="1" applyBorder="1"/>
    <xf numFmtId="3" fontId="7" fillId="2" borderId="2" xfId="0" applyNumberFormat="1" applyFont="1" applyFill="1" applyBorder="1" applyAlignment="1">
      <alignment horizontal="center" vertical="center" wrapText="1"/>
    </xf>
    <xf numFmtId="1" fontId="8" fillId="2" borderId="3" xfId="0" applyNumberFormat="1" applyFont="1" applyFill="1" applyBorder="1" applyAlignment="1">
      <alignment horizontal="center" vertical="center"/>
    </xf>
    <xf numFmtId="0" fontId="8" fillId="2" borderId="3" xfId="0" applyFont="1" applyFill="1" applyBorder="1" applyAlignment="1">
      <alignment horizontal="center" vertical="center"/>
    </xf>
    <xf numFmtId="0" fontId="8" fillId="2" borderId="3" xfId="0" applyNumberFormat="1" applyFont="1" applyFill="1" applyBorder="1" applyAlignment="1">
      <alignment horizontal="center" vertical="center"/>
    </xf>
    <xf numFmtId="1" fontId="8" fillId="2" borderId="2" xfId="0" applyNumberFormat="1" applyFont="1" applyFill="1" applyBorder="1" applyAlignment="1" applyProtection="1">
      <alignment horizontal="center" vertical="center" wrapText="1"/>
    </xf>
    <xf numFmtId="0" fontId="26" fillId="2" borderId="0" xfId="0" applyNumberFormat="1" applyFont="1" applyFill="1" applyBorder="1" applyAlignment="1">
      <alignment vertical="center" wrapText="1"/>
    </xf>
    <xf numFmtId="0" fontId="27" fillId="3" borderId="0" xfId="0" applyFont="1" applyFill="1"/>
    <xf numFmtId="0" fontId="26" fillId="2" borderId="0" xfId="0" applyNumberFormat="1" applyFont="1" applyFill="1" applyBorder="1" applyAlignment="1">
      <alignment horizontal="center" vertical="center" wrapText="1"/>
    </xf>
    <xf numFmtId="0" fontId="27" fillId="2" borderId="0" xfId="0" applyFont="1" applyFill="1"/>
    <xf numFmtId="0" fontId="21" fillId="2" borderId="0" xfId="0" applyNumberFormat="1" applyFont="1" applyFill="1" applyBorder="1" applyAlignment="1">
      <alignment vertical="center" wrapText="1"/>
    </xf>
    <xf numFmtId="164" fontId="23" fillId="2" borderId="0" xfId="0" applyNumberFormat="1" applyFont="1" applyFill="1" applyBorder="1"/>
    <xf numFmtId="0" fontId="7" fillId="2" borderId="2" xfId="0" applyFont="1" applyFill="1" applyBorder="1" applyAlignment="1">
      <alignment horizontal="center" vertical="center" wrapText="1"/>
    </xf>
    <xf numFmtId="3" fontId="8" fillId="2" borderId="6" xfId="2" applyNumberFormat="1" applyFont="1" applyFill="1" applyBorder="1" applyAlignment="1" applyProtection="1">
      <alignment horizontal="center" vertical="center" wrapText="1"/>
    </xf>
    <xf numFmtId="0" fontId="7" fillId="2"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4" fillId="2" borderId="1" xfId="1" applyFont="1" applyFill="1" applyBorder="1" applyAlignment="1">
      <alignment horizontal="center" vertical="center"/>
    </xf>
    <xf numFmtId="0" fontId="5" fillId="2" borderId="1" xfId="1" applyFont="1" applyFill="1" applyBorder="1" applyAlignment="1">
      <alignment horizontal="center" vertical="center"/>
    </xf>
    <xf numFmtId="164" fontId="6" fillId="2" borderId="1" xfId="1" applyNumberFormat="1" applyFont="1" applyFill="1" applyBorder="1" applyAlignment="1">
      <alignment horizontal="center" vertical="center"/>
    </xf>
    <xf numFmtId="164" fontId="5" fillId="2" borderId="1" xfId="1" applyNumberFormat="1" applyFont="1" applyFill="1" applyBorder="1" applyAlignment="1">
      <alignment horizontal="center" vertical="center"/>
    </xf>
    <xf numFmtId="0" fontId="8" fillId="2" borderId="0" xfId="0" applyFont="1" applyFill="1" applyBorder="1" applyAlignment="1">
      <alignment horizontal="left"/>
    </xf>
    <xf numFmtId="0" fontId="15" fillId="0" borderId="0" xfId="0" applyNumberFormat="1" applyFont="1" applyFill="1" applyBorder="1" applyAlignment="1">
      <alignment horizontal="left" vertical="center" wrapText="1"/>
    </xf>
    <xf numFmtId="0" fontId="7" fillId="2" borderId="2" xfId="0" applyFont="1" applyFill="1" applyBorder="1" applyAlignment="1">
      <alignment horizontal="center" vertical="center" textRotation="90" wrapText="1"/>
    </xf>
    <xf numFmtId="0" fontId="7" fillId="2" borderId="7" xfId="0" applyFont="1" applyFill="1" applyBorder="1" applyAlignment="1">
      <alignment horizontal="center" vertical="center" wrapText="1"/>
    </xf>
    <xf numFmtId="0" fontId="15" fillId="2" borderId="0" xfId="0"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0" fontId="25" fillId="2" borderId="2" xfId="0" applyFont="1" applyFill="1" applyBorder="1" applyAlignment="1">
      <alignment horizontal="center" vertical="center" textRotation="90" wrapText="1"/>
    </xf>
    <xf numFmtId="164" fontId="7" fillId="2" borderId="3" xfId="0" applyNumberFormat="1" applyFont="1" applyFill="1" applyBorder="1" applyAlignment="1">
      <alignment horizontal="center" wrapText="1"/>
    </xf>
    <xf numFmtId="164" fontId="7" fillId="2" borderId="7" xfId="0" applyNumberFormat="1" applyFont="1" applyFill="1" applyBorder="1" applyAlignment="1">
      <alignment horizontal="center" wrapText="1"/>
    </xf>
    <xf numFmtId="164" fontId="7" fillId="2" borderId="6" xfId="0" applyNumberFormat="1" applyFont="1" applyFill="1" applyBorder="1" applyAlignment="1">
      <alignment horizontal="center" wrapText="1"/>
    </xf>
  </cellXfs>
  <cellStyles count="3">
    <cellStyle name="Обычный" xfId="0" builtinId="0"/>
    <cellStyle name="Обычный_Лист1" xfId="1"/>
    <cellStyle name="Обычный_Лист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tabSelected="1" view="pageBreakPreview" zoomScale="55" zoomScaleNormal="55" zoomScaleSheetLayoutView="55" workbookViewId="0">
      <selection activeCell="E47" sqref="E47"/>
    </sheetView>
  </sheetViews>
  <sheetFormatPr defaultRowHeight="17.25" x14ac:dyDescent="0.3"/>
  <cols>
    <col min="1" max="1" width="7.5703125" customWidth="1"/>
    <col min="2" max="2" width="13.7109375" customWidth="1"/>
    <col min="3" max="3" width="46.85546875" customWidth="1"/>
    <col min="4" max="4" width="13.85546875" customWidth="1"/>
    <col min="5" max="5" width="10.7109375" customWidth="1"/>
    <col min="6" max="6" width="9.28515625" style="88" customWidth="1"/>
    <col min="7" max="7" width="9.5703125" style="88" customWidth="1"/>
    <col min="8" max="8" width="11" style="88" customWidth="1"/>
    <col min="9" max="9" width="9.28515625" style="88" customWidth="1"/>
    <col min="10" max="10" width="11.28515625" style="88" customWidth="1"/>
    <col min="11" max="11" width="9.7109375" style="88" customWidth="1"/>
    <col min="12" max="12" width="10.7109375" style="86" customWidth="1"/>
    <col min="13" max="13" width="13.5703125" customWidth="1"/>
    <col min="14" max="14" width="12.5703125" customWidth="1"/>
    <col min="15" max="15" width="13.28515625" style="50" customWidth="1"/>
    <col min="16" max="16" width="12.85546875" style="38" customWidth="1"/>
    <col min="17" max="17" width="13.28515625" style="38" customWidth="1"/>
    <col min="18" max="18" width="13.85546875" style="38" customWidth="1"/>
    <col min="19" max="19" width="13.140625" style="38" customWidth="1"/>
    <col min="20" max="20" width="63.140625" style="39" customWidth="1"/>
    <col min="21" max="21" width="8.7109375" customWidth="1"/>
  </cols>
  <sheetData>
    <row r="1" spans="1:21" ht="20.25" customHeight="1" x14ac:dyDescent="0.3">
      <c r="A1" s="99" t="s">
        <v>0</v>
      </c>
      <c r="B1" s="99"/>
      <c r="C1" s="99"/>
      <c r="D1" s="99"/>
      <c r="E1" s="99"/>
      <c r="F1" s="99"/>
      <c r="G1" s="99"/>
      <c r="H1" s="99"/>
      <c r="I1" s="99"/>
      <c r="J1" s="99"/>
      <c r="K1" s="99"/>
      <c r="L1" s="99"/>
      <c r="M1" s="99"/>
      <c r="N1" s="99"/>
      <c r="O1" s="99"/>
      <c r="P1" s="99"/>
      <c r="Q1" s="99"/>
      <c r="R1" s="99"/>
      <c r="S1" s="99"/>
      <c r="T1" s="99"/>
      <c r="U1" s="1"/>
    </row>
    <row r="2" spans="1:21" ht="19.5" customHeight="1" x14ac:dyDescent="0.35">
      <c r="A2" s="100" t="s">
        <v>1</v>
      </c>
      <c r="B2" s="100"/>
      <c r="C2" s="100"/>
      <c r="D2" s="100"/>
      <c r="E2" s="100"/>
      <c r="F2" s="100"/>
      <c r="G2" s="100"/>
      <c r="H2" s="100"/>
      <c r="I2" s="100"/>
      <c r="J2" s="100"/>
      <c r="K2" s="100"/>
      <c r="L2" s="100"/>
      <c r="M2" s="100"/>
      <c r="N2" s="100"/>
      <c r="O2" s="100"/>
      <c r="P2" s="100"/>
      <c r="Q2" s="100"/>
      <c r="R2" s="100"/>
      <c r="S2" s="100"/>
      <c r="T2" s="100"/>
      <c r="U2" s="1"/>
    </row>
    <row r="3" spans="1:21" ht="20.25" customHeight="1" x14ac:dyDescent="0.35">
      <c r="A3" s="101" t="s">
        <v>2</v>
      </c>
      <c r="B3" s="101"/>
      <c r="C3" s="101"/>
      <c r="D3" s="101"/>
      <c r="E3" s="101"/>
      <c r="F3" s="101"/>
      <c r="G3" s="101"/>
      <c r="H3" s="101"/>
      <c r="I3" s="101"/>
      <c r="J3" s="101"/>
      <c r="K3" s="101"/>
      <c r="L3" s="101"/>
      <c r="M3" s="101"/>
      <c r="N3" s="101"/>
      <c r="O3" s="101"/>
      <c r="P3" s="101"/>
      <c r="Q3" s="101"/>
      <c r="R3" s="101"/>
      <c r="S3" s="101"/>
      <c r="T3" s="101"/>
      <c r="U3" s="1"/>
    </row>
    <row r="4" spans="1:21" s="70" customFormat="1" ht="16.5" customHeight="1" x14ac:dyDescent="0.25">
      <c r="A4" s="102"/>
      <c r="B4" s="102"/>
      <c r="C4" s="102"/>
      <c r="D4" s="102"/>
      <c r="E4" s="102"/>
      <c r="F4" s="103"/>
      <c r="G4" s="103"/>
      <c r="H4" s="103"/>
      <c r="I4" s="103"/>
      <c r="J4" s="103"/>
      <c r="K4" s="103"/>
      <c r="L4" s="103"/>
      <c r="M4" s="104"/>
      <c r="N4" s="104"/>
      <c r="O4" s="104"/>
      <c r="P4" s="104"/>
      <c r="Q4" s="104"/>
      <c r="R4" s="104"/>
      <c r="S4" s="105"/>
      <c r="T4" s="102"/>
    </row>
    <row r="5" spans="1:21" s="57" customFormat="1" ht="41.25" customHeight="1" x14ac:dyDescent="0.3">
      <c r="A5" s="111" t="s">
        <v>3</v>
      </c>
      <c r="B5" s="96"/>
      <c r="C5" s="111" t="s">
        <v>4</v>
      </c>
      <c r="D5" s="108" t="s">
        <v>5</v>
      </c>
      <c r="E5" s="112" t="s">
        <v>6</v>
      </c>
      <c r="F5" s="108" t="s">
        <v>7</v>
      </c>
      <c r="G5" s="93" t="s">
        <v>82</v>
      </c>
      <c r="H5" s="94"/>
      <c r="I5" s="94"/>
      <c r="J5" s="94"/>
      <c r="K5" s="94"/>
      <c r="L5" s="95"/>
      <c r="M5" s="93" t="s">
        <v>8</v>
      </c>
      <c r="N5" s="94"/>
      <c r="O5" s="94"/>
      <c r="P5" s="94"/>
      <c r="Q5" s="94"/>
      <c r="R5" s="95"/>
      <c r="S5" s="113" t="s">
        <v>77</v>
      </c>
      <c r="T5" s="96" t="s">
        <v>9</v>
      </c>
    </row>
    <row r="6" spans="1:21" s="57" customFormat="1" ht="75" customHeight="1" x14ac:dyDescent="0.3">
      <c r="A6" s="111"/>
      <c r="B6" s="97"/>
      <c r="C6" s="111"/>
      <c r="D6" s="108"/>
      <c r="E6" s="112"/>
      <c r="F6" s="108"/>
      <c r="G6" s="2" t="s">
        <v>83</v>
      </c>
      <c r="H6" s="2" t="s">
        <v>84</v>
      </c>
      <c r="I6" s="2" t="s">
        <v>92</v>
      </c>
      <c r="J6" s="2" t="s">
        <v>84</v>
      </c>
      <c r="K6" s="2" t="s">
        <v>93</v>
      </c>
      <c r="L6" s="2" t="s">
        <v>84</v>
      </c>
      <c r="M6" s="2">
        <v>43466</v>
      </c>
      <c r="N6" s="2" t="s">
        <v>85</v>
      </c>
      <c r="O6" s="2">
        <v>43770</v>
      </c>
      <c r="P6" s="2" t="s">
        <v>86</v>
      </c>
      <c r="Q6" s="2">
        <v>43794</v>
      </c>
      <c r="R6" s="2" t="s">
        <v>86</v>
      </c>
      <c r="S6" s="114"/>
      <c r="T6" s="109"/>
    </row>
    <row r="7" spans="1:21" s="57" customFormat="1" ht="21" customHeight="1" x14ac:dyDescent="0.3">
      <c r="A7" s="91"/>
      <c r="B7" s="91"/>
      <c r="C7" s="71" t="s">
        <v>10</v>
      </c>
      <c r="D7" s="91"/>
      <c r="E7" s="91"/>
      <c r="F7" s="91"/>
      <c r="G7" s="91"/>
      <c r="H7" s="91"/>
      <c r="I7" s="91"/>
      <c r="J7" s="91"/>
      <c r="K7" s="91"/>
      <c r="L7" s="91"/>
      <c r="M7" s="3">
        <f>COUNTIF(M9:M46,"&gt;0")</f>
        <v>28</v>
      </c>
      <c r="N7" s="3"/>
      <c r="O7" s="3">
        <f>COUNTIF(O9:O46,"&gt;0")</f>
        <v>30</v>
      </c>
      <c r="P7" s="3"/>
      <c r="Q7" s="3">
        <f>COUNTIF(Q9:Q46,"&gt;0")</f>
        <v>28</v>
      </c>
      <c r="R7" s="3"/>
      <c r="S7" s="114"/>
      <c r="T7" s="109"/>
    </row>
    <row r="8" spans="1:21" s="57" customFormat="1" ht="24" customHeight="1" x14ac:dyDescent="0.3">
      <c r="A8" s="91"/>
      <c r="B8" s="91"/>
      <c r="C8" s="71" t="s">
        <v>11</v>
      </c>
      <c r="D8" s="91"/>
      <c r="E8" s="91"/>
      <c r="F8" s="80">
        <f>SUM(F9:F45)</f>
        <v>8549</v>
      </c>
      <c r="G8" s="80"/>
      <c r="H8" s="80"/>
      <c r="I8" s="80"/>
      <c r="J8" s="80"/>
      <c r="K8" s="80"/>
      <c r="L8" s="80"/>
      <c r="M8" s="4">
        <f>SUM(M9:M46)</f>
        <v>275270.09999999998</v>
      </c>
      <c r="N8" s="4"/>
      <c r="O8" s="4">
        <f>SUM(O9:O46)</f>
        <v>338967.39999999991</v>
      </c>
      <c r="P8" s="4"/>
      <c r="Q8" s="4">
        <f>SUM(Q9:Q46)</f>
        <v>335391.99999999994</v>
      </c>
      <c r="R8" s="4"/>
      <c r="S8" s="115"/>
      <c r="T8" s="97"/>
    </row>
    <row r="9" spans="1:21" s="57" customFormat="1" ht="56.25" customHeight="1" x14ac:dyDescent="0.3">
      <c r="A9" s="56">
        <v>1</v>
      </c>
      <c r="B9" s="58">
        <v>5747991</v>
      </c>
      <c r="C9" s="14" t="s">
        <v>64</v>
      </c>
      <c r="D9" s="5" t="s">
        <v>12</v>
      </c>
      <c r="E9" s="5" t="s">
        <v>13</v>
      </c>
      <c r="F9" s="5">
        <v>4093</v>
      </c>
      <c r="G9" s="5">
        <v>4000</v>
      </c>
      <c r="H9" s="5">
        <v>2500</v>
      </c>
      <c r="I9" s="5">
        <v>4093</v>
      </c>
      <c r="J9" s="5">
        <v>467</v>
      </c>
      <c r="K9" s="5">
        <v>4093</v>
      </c>
      <c r="L9" s="5">
        <v>467</v>
      </c>
      <c r="M9" s="6">
        <v>212533.1</v>
      </c>
      <c r="N9" s="6">
        <v>118570.2</v>
      </c>
      <c r="O9" s="6">
        <v>259469.9</v>
      </c>
      <c r="P9" s="6">
        <v>106506.4</v>
      </c>
      <c r="Q9" s="6">
        <v>259469.9</v>
      </c>
      <c r="R9" s="6">
        <v>106506.4</v>
      </c>
      <c r="S9" s="43">
        <v>19</v>
      </c>
      <c r="T9" s="42" t="s">
        <v>14</v>
      </c>
      <c r="U9" s="31"/>
    </row>
    <row r="10" spans="1:21" s="57" customFormat="1" ht="33" x14ac:dyDescent="0.3">
      <c r="A10" s="56">
        <f>A9+1</f>
        <v>2</v>
      </c>
      <c r="B10" s="13">
        <v>34012218</v>
      </c>
      <c r="C10" s="14" t="s">
        <v>15</v>
      </c>
      <c r="D10" s="5" t="s">
        <v>12</v>
      </c>
      <c r="E10" s="5" t="s">
        <v>13</v>
      </c>
      <c r="F10" s="7">
        <v>227</v>
      </c>
      <c r="G10" s="5">
        <v>227</v>
      </c>
      <c r="H10" s="5">
        <v>227</v>
      </c>
      <c r="I10" s="7">
        <v>227</v>
      </c>
      <c r="J10" s="5">
        <v>227</v>
      </c>
      <c r="K10" s="7">
        <v>227</v>
      </c>
      <c r="L10" s="7">
        <v>227</v>
      </c>
      <c r="M10" s="6">
        <v>2216.1999999999998</v>
      </c>
      <c r="N10" s="6">
        <v>2216.1999999999998</v>
      </c>
      <c r="O10" s="6">
        <v>2593.5</v>
      </c>
      <c r="P10" s="6">
        <v>2593.5</v>
      </c>
      <c r="Q10" s="6">
        <v>2593.5</v>
      </c>
      <c r="R10" s="6">
        <v>2593.5</v>
      </c>
      <c r="S10" s="43">
        <v>13</v>
      </c>
      <c r="T10" s="8" t="s">
        <v>68</v>
      </c>
      <c r="U10" s="31"/>
    </row>
    <row r="11" spans="1:21" s="57" customFormat="1" ht="63.6" customHeight="1" x14ac:dyDescent="0.3">
      <c r="A11" s="56">
        <f t="shared" ref="A11:A46" si="0">A10+1</f>
        <v>3</v>
      </c>
      <c r="B11" s="56">
        <v>34013028</v>
      </c>
      <c r="C11" s="65" t="s">
        <v>16</v>
      </c>
      <c r="D11" s="5" t="s">
        <v>12</v>
      </c>
      <c r="E11" s="13" t="s">
        <v>13</v>
      </c>
      <c r="F11" s="7">
        <v>294</v>
      </c>
      <c r="G11" s="13">
        <v>280</v>
      </c>
      <c r="H11" s="13" t="s">
        <v>87</v>
      </c>
      <c r="I11" s="7">
        <v>294</v>
      </c>
      <c r="J11" s="13" t="s">
        <v>87</v>
      </c>
      <c r="K11" s="7">
        <v>294</v>
      </c>
      <c r="L11" s="7" t="s">
        <v>87</v>
      </c>
      <c r="M11" s="9">
        <v>1615</v>
      </c>
      <c r="N11" s="9" t="s">
        <v>87</v>
      </c>
      <c r="O11" s="9">
        <v>2801</v>
      </c>
      <c r="P11" s="9" t="s">
        <v>87</v>
      </c>
      <c r="Q11" s="9">
        <v>2801</v>
      </c>
      <c r="R11" s="9" t="s">
        <v>87</v>
      </c>
      <c r="S11" s="43">
        <v>3</v>
      </c>
      <c r="T11" s="66" t="s">
        <v>69</v>
      </c>
      <c r="U11" s="31"/>
    </row>
    <row r="12" spans="1:21" s="57" customFormat="1" ht="33" x14ac:dyDescent="0.3">
      <c r="A12" s="56">
        <f t="shared" si="0"/>
        <v>4</v>
      </c>
      <c r="B12" s="13">
        <v>37282737</v>
      </c>
      <c r="C12" s="14" t="s">
        <v>17</v>
      </c>
      <c r="D12" s="5" t="s">
        <v>12</v>
      </c>
      <c r="E12" s="5" t="s">
        <v>13</v>
      </c>
      <c r="F12" s="7"/>
      <c r="G12" s="5" t="s">
        <v>87</v>
      </c>
      <c r="H12" s="5" t="s">
        <v>87</v>
      </c>
      <c r="I12" s="7"/>
      <c r="J12" s="5"/>
      <c r="K12" s="7"/>
      <c r="L12" s="7"/>
      <c r="M12" s="9">
        <v>165.6</v>
      </c>
      <c r="N12" s="9" t="s">
        <v>87</v>
      </c>
      <c r="O12" s="9"/>
      <c r="P12" s="9"/>
      <c r="Q12" s="9"/>
      <c r="R12" s="9"/>
      <c r="S12" s="52"/>
      <c r="T12" s="45" t="s">
        <v>20</v>
      </c>
      <c r="U12" s="31"/>
    </row>
    <row r="13" spans="1:21" s="57" customFormat="1" ht="49.5" x14ac:dyDescent="0.3">
      <c r="A13" s="56">
        <f t="shared" si="0"/>
        <v>5</v>
      </c>
      <c r="B13" s="13">
        <v>14005076</v>
      </c>
      <c r="C13" s="14" t="s">
        <v>18</v>
      </c>
      <c r="D13" s="5" t="s">
        <v>19</v>
      </c>
      <c r="E13" s="5" t="s">
        <v>13</v>
      </c>
      <c r="F13" s="7"/>
      <c r="G13" s="5" t="s">
        <v>87</v>
      </c>
      <c r="H13" s="5" t="s">
        <v>87</v>
      </c>
      <c r="I13" s="7"/>
      <c r="J13" s="5"/>
      <c r="K13" s="7"/>
      <c r="L13" s="7"/>
      <c r="M13" s="6">
        <v>365.5</v>
      </c>
      <c r="N13" s="6" t="s">
        <v>87</v>
      </c>
      <c r="O13" s="7"/>
      <c r="P13" s="7"/>
      <c r="Q13" s="7"/>
      <c r="R13" s="7"/>
      <c r="S13" s="52"/>
      <c r="T13" s="45" t="s">
        <v>20</v>
      </c>
      <c r="U13" s="31"/>
    </row>
    <row r="14" spans="1:21" s="57" customFormat="1" ht="66" x14ac:dyDescent="0.3">
      <c r="A14" s="56">
        <f t="shared" si="0"/>
        <v>6</v>
      </c>
      <c r="B14" s="13">
        <v>26604238</v>
      </c>
      <c r="C14" s="14" t="s">
        <v>21</v>
      </c>
      <c r="D14" s="5" t="s">
        <v>12</v>
      </c>
      <c r="E14" s="5" t="s">
        <v>13</v>
      </c>
      <c r="F14" s="7"/>
      <c r="G14" s="5" t="s">
        <v>87</v>
      </c>
      <c r="H14" s="5" t="s">
        <v>87</v>
      </c>
      <c r="I14" s="7"/>
      <c r="J14" s="5"/>
      <c r="K14" s="7"/>
      <c r="L14" s="7"/>
      <c r="M14" s="6">
        <v>856.6</v>
      </c>
      <c r="N14" s="6" t="s">
        <v>87</v>
      </c>
      <c r="O14" s="7"/>
      <c r="P14" s="7"/>
      <c r="Q14" s="7"/>
      <c r="R14" s="7"/>
      <c r="S14" s="52"/>
      <c r="T14" s="45" t="s">
        <v>22</v>
      </c>
      <c r="U14" s="31"/>
    </row>
    <row r="15" spans="1:21" s="57" customFormat="1" ht="49.5" x14ac:dyDescent="0.3">
      <c r="A15" s="56">
        <f t="shared" si="0"/>
        <v>7</v>
      </c>
      <c r="B15" s="67">
        <v>2571706</v>
      </c>
      <c r="C15" s="14" t="s">
        <v>66</v>
      </c>
      <c r="D15" s="5" t="s">
        <v>19</v>
      </c>
      <c r="E15" s="5" t="s">
        <v>13</v>
      </c>
      <c r="F15" s="7">
        <v>46</v>
      </c>
      <c r="G15" s="5"/>
      <c r="H15" s="5"/>
      <c r="I15" s="7">
        <v>46</v>
      </c>
      <c r="J15" s="5">
        <v>46</v>
      </c>
      <c r="K15" s="7">
        <v>46</v>
      </c>
      <c r="L15" s="7">
        <v>46</v>
      </c>
      <c r="M15" s="9"/>
      <c r="N15" s="53"/>
      <c r="O15" s="10">
        <v>300.7</v>
      </c>
      <c r="P15" s="10">
        <v>300.7</v>
      </c>
      <c r="Q15" s="10">
        <v>300.7</v>
      </c>
      <c r="R15" s="10">
        <v>300.7</v>
      </c>
      <c r="S15" s="52">
        <v>2</v>
      </c>
      <c r="T15" s="45" t="s">
        <v>75</v>
      </c>
      <c r="U15" s="31"/>
    </row>
    <row r="16" spans="1:21" s="57" customFormat="1" ht="125.45" customHeight="1" x14ac:dyDescent="0.3">
      <c r="A16" s="56">
        <f t="shared" si="0"/>
        <v>8</v>
      </c>
      <c r="B16" s="67">
        <v>33370269</v>
      </c>
      <c r="C16" s="14" t="s">
        <v>91</v>
      </c>
      <c r="D16" s="5" t="s">
        <v>12</v>
      </c>
      <c r="E16" s="5" t="s">
        <v>13</v>
      </c>
      <c r="F16" s="81">
        <v>145</v>
      </c>
      <c r="G16" s="5"/>
      <c r="H16" s="5"/>
      <c r="I16" s="81">
        <v>153</v>
      </c>
      <c r="J16" s="82">
        <v>62</v>
      </c>
      <c r="K16" s="81">
        <v>128</v>
      </c>
      <c r="L16" s="81">
        <v>41</v>
      </c>
      <c r="M16" s="53"/>
      <c r="N16" s="53"/>
      <c r="O16" s="10">
        <v>774.4</v>
      </c>
      <c r="P16" s="10">
        <v>206.4</v>
      </c>
      <c r="Q16" s="10">
        <v>379.2</v>
      </c>
      <c r="R16" s="10">
        <v>160.4</v>
      </c>
      <c r="S16" s="52">
        <v>1</v>
      </c>
      <c r="T16" s="45" t="s">
        <v>98</v>
      </c>
      <c r="U16" s="31"/>
    </row>
    <row r="17" spans="1:21" s="57" customFormat="1" ht="49.5" x14ac:dyDescent="0.3">
      <c r="A17" s="56">
        <f t="shared" si="0"/>
        <v>9</v>
      </c>
      <c r="B17" s="68">
        <v>37431005</v>
      </c>
      <c r="C17" s="69" t="s">
        <v>23</v>
      </c>
      <c r="D17" s="5" t="s">
        <v>24</v>
      </c>
      <c r="E17" s="5" t="s">
        <v>13</v>
      </c>
      <c r="F17" s="83">
        <v>1</v>
      </c>
      <c r="G17" s="82">
        <v>25</v>
      </c>
      <c r="H17" s="82">
        <v>25</v>
      </c>
      <c r="I17" s="83">
        <v>25</v>
      </c>
      <c r="J17" s="82">
        <v>25</v>
      </c>
      <c r="K17" s="82">
        <v>25</v>
      </c>
      <c r="L17" s="83">
        <v>25</v>
      </c>
      <c r="M17" s="10">
        <v>60.3</v>
      </c>
      <c r="N17" s="10">
        <v>60.3</v>
      </c>
      <c r="O17" s="10">
        <v>60.3</v>
      </c>
      <c r="P17" s="10">
        <v>60.3</v>
      </c>
      <c r="Q17" s="10">
        <v>60.3</v>
      </c>
      <c r="R17" s="10">
        <v>60.3</v>
      </c>
      <c r="S17" s="54">
        <v>22</v>
      </c>
      <c r="T17" s="47" t="s">
        <v>67</v>
      </c>
      <c r="U17" s="31"/>
    </row>
    <row r="18" spans="1:21" s="57" customFormat="1" ht="112.5" customHeight="1" x14ac:dyDescent="0.3">
      <c r="A18" s="56">
        <f t="shared" si="0"/>
        <v>10</v>
      </c>
      <c r="B18" s="56">
        <v>14315351</v>
      </c>
      <c r="C18" s="60" t="s">
        <v>25</v>
      </c>
      <c r="D18" s="61" t="s">
        <v>19</v>
      </c>
      <c r="E18" s="61" t="s">
        <v>13</v>
      </c>
      <c r="F18" s="84">
        <v>712</v>
      </c>
      <c r="G18" s="61">
        <v>532</v>
      </c>
      <c r="H18" s="61" t="s">
        <v>87</v>
      </c>
      <c r="I18" s="84">
        <v>432</v>
      </c>
      <c r="J18" s="61">
        <v>280</v>
      </c>
      <c r="K18" s="84">
        <v>432</v>
      </c>
      <c r="L18" s="84">
        <v>280</v>
      </c>
      <c r="M18" s="48">
        <v>18685.099999999999</v>
      </c>
      <c r="N18" s="48" t="s">
        <v>87</v>
      </c>
      <c r="O18" s="48">
        <v>27148.1</v>
      </c>
      <c r="P18" s="48">
        <v>8813.6</v>
      </c>
      <c r="Q18" s="48">
        <v>27148.1</v>
      </c>
      <c r="R18" s="48">
        <v>8813.6</v>
      </c>
      <c r="S18" s="54">
        <v>17.5</v>
      </c>
      <c r="T18" s="8" t="s">
        <v>70</v>
      </c>
      <c r="U18" s="31"/>
    </row>
    <row r="19" spans="1:21" s="57" customFormat="1" ht="50.25" customHeight="1" x14ac:dyDescent="0.3">
      <c r="A19" s="56">
        <f t="shared" si="0"/>
        <v>11</v>
      </c>
      <c r="B19" s="62">
        <v>5761264</v>
      </c>
      <c r="C19" s="63" t="s">
        <v>26</v>
      </c>
      <c r="D19" s="5" t="s">
        <v>12</v>
      </c>
      <c r="E19" s="61" t="s">
        <v>13</v>
      </c>
      <c r="F19" s="84">
        <v>137</v>
      </c>
      <c r="G19" s="61">
        <v>168</v>
      </c>
      <c r="H19" s="61" t="s">
        <v>87</v>
      </c>
      <c r="I19" s="84">
        <v>137</v>
      </c>
      <c r="J19" s="61">
        <v>4</v>
      </c>
      <c r="K19" s="84">
        <v>137</v>
      </c>
      <c r="L19" s="84" t="s">
        <v>87</v>
      </c>
      <c r="M19" s="11">
        <v>1178.5</v>
      </c>
      <c r="N19" s="11" t="s">
        <v>87</v>
      </c>
      <c r="O19" s="11">
        <v>1625.9</v>
      </c>
      <c r="P19" s="11">
        <v>73</v>
      </c>
      <c r="Q19" s="11">
        <v>1185.5999999999999</v>
      </c>
      <c r="R19" s="92" t="s">
        <v>87</v>
      </c>
      <c r="S19" s="55">
        <v>1.7</v>
      </c>
      <c r="T19" s="46" t="s">
        <v>65</v>
      </c>
      <c r="U19" s="31"/>
    </row>
    <row r="20" spans="1:21" s="57" customFormat="1" ht="42" customHeight="1" x14ac:dyDescent="0.3">
      <c r="A20" s="56">
        <f t="shared" si="0"/>
        <v>12</v>
      </c>
      <c r="B20" s="62">
        <v>35187349</v>
      </c>
      <c r="C20" s="63" t="s">
        <v>72</v>
      </c>
      <c r="D20" s="5" t="s">
        <v>24</v>
      </c>
      <c r="E20" s="61" t="s">
        <v>13</v>
      </c>
      <c r="F20" s="84">
        <v>43</v>
      </c>
      <c r="G20" s="61"/>
      <c r="H20" s="61"/>
      <c r="I20" s="84">
        <v>43</v>
      </c>
      <c r="J20" s="61"/>
      <c r="K20" s="84">
        <v>43</v>
      </c>
      <c r="L20" s="84"/>
      <c r="M20" s="11"/>
      <c r="N20" s="11"/>
      <c r="O20" s="11">
        <v>205.9</v>
      </c>
      <c r="P20" s="11"/>
      <c r="Q20" s="11">
        <v>0</v>
      </c>
      <c r="R20" s="92"/>
      <c r="S20" s="55"/>
      <c r="T20" s="46" t="s">
        <v>97</v>
      </c>
      <c r="U20" s="31"/>
    </row>
    <row r="21" spans="1:21" s="57" customFormat="1" ht="69" customHeight="1" x14ac:dyDescent="0.3">
      <c r="A21" s="56">
        <f t="shared" si="0"/>
        <v>13</v>
      </c>
      <c r="B21" s="62">
        <v>2007495</v>
      </c>
      <c r="C21" s="63" t="s">
        <v>94</v>
      </c>
      <c r="D21" s="5" t="s">
        <v>12</v>
      </c>
      <c r="E21" s="61" t="s">
        <v>13</v>
      </c>
      <c r="F21" s="84">
        <v>222</v>
      </c>
      <c r="G21" s="61"/>
      <c r="H21" s="61"/>
      <c r="I21" s="84">
        <v>222</v>
      </c>
      <c r="J21" s="61"/>
      <c r="K21" s="84">
        <v>0</v>
      </c>
      <c r="L21" s="84"/>
      <c r="M21" s="11"/>
      <c r="N21" s="11"/>
      <c r="O21" s="11">
        <v>184.9</v>
      </c>
      <c r="P21" s="11"/>
      <c r="Q21" s="92">
        <v>0</v>
      </c>
      <c r="R21" s="92"/>
      <c r="S21" s="52"/>
      <c r="T21" s="46" t="s">
        <v>95</v>
      </c>
      <c r="U21" s="31"/>
    </row>
    <row r="22" spans="1:21" s="57" customFormat="1" ht="60" customHeight="1" x14ac:dyDescent="0.3">
      <c r="A22" s="56">
        <f t="shared" si="0"/>
        <v>14</v>
      </c>
      <c r="B22" s="62">
        <v>2007503</v>
      </c>
      <c r="C22" s="63" t="s">
        <v>81</v>
      </c>
      <c r="D22" s="5" t="s">
        <v>12</v>
      </c>
      <c r="E22" s="61" t="s">
        <v>13</v>
      </c>
      <c r="F22" s="84">
        <v>162</v>
      </c>
      <c r="G22" s="61"/>
      <c r="H22" s="61"/>
      <c r="I22" s="84">
        <v>162</v>
      </c>
      <c r="J22" s="61">
        <v>16</v>
      </c>
      <c r="K22" s="84">
        <v>162</v>
      </c>
      <c r="L22" s="84">
        <v>16</v>
      </c>
      <c r="M22" s="11"/>
      <c r="N22" s="11"/>
      <c r="O22" s="11">
        <v>1606.5</v>
      </c>
      <c r="P22" s="11" t="s">
        <v>87</v>
      </c>
      <c r="Q22" s="11">
        <v>812.4</v>
      </c>
      <c r="R22" s="11" t="s">
        <v>87</v>
      </c>
      <c r="S22" s="52">
        <v>2</v>
      </c>
      <c r="T22" s="46" t="s">
        <v>71</v>
      </c>
      <c r="U22" s="31"/>
    </row>
    <row r="23" spans="1:21" s="57" customFormat="1" ht="71.25" customHeight="1" x14ac:dyDescent="0.3">
      <c r="A23" s="56">
        <f t="shared" si="0"/>
        <v>15</v>
      </c>
      <c r="B23" s="56">
        <v>375208</v>
      </c>
      <c r="C23" s="14" t="s">
        <v>27</v>
      </c>
      <c r="D23" s="13" t="s">
        <v>19</v>
      </c>
      <c r="E23" s="13" t="s">
        <v>13</v>
      </c>
      <c r="F23" s="12">
        <v>14</v>
      </c>
      <c r="G23" s="13">
        <v>17</v>
      </c>
      <c r="H23" s="13">
        <v>10</v>
      </c>
      <c r="I23" s="12">
        <v>14</v>
      </c>
      <c r="J23" s="13">
        <v>9</v>
      </c>
      <c r="K23" s="12">
        <v>14</v>
      </c>
      <c r="L23" s="12">
        <v>9</v>
      </c>
      <c r="M23" s="6">
        <v>788</v>
      </c>
      <c r="N23" s="6" t="s">
        <v>87</v>
      </c>
      <c r="O23" s="6">
        <v>1165.0999999999999</v>
      </c>
      <c r="P23" s="6" t="s">
        <v>87</v>
      </c>
      <c r="Q23" s="6">
        <v>1165.0999999999999</v>
      </c>
      <c r="R23" s="6" t="s">
        <v>87</v>
      </c>
      <c r="S23" s="43">
        <v>19</v>
      </c>
      <c r="T23" s="8" t="s">
        <v>28</v>
      </c>
      <c r="U23" s="31"/>
    </row>
    <row r="24" spans="1:21" s="57" customFormat="1" ht="125.25" customHeight="1" x14ac:dyDescent="0.3">
      <c r="A24" s="56">
        <f t="shared" si="0"/>
        <v>16</v>
      </c>
      <c r="B24" s="56">
        <v>3967895</v>
      </c>
      <c r="C24" s="14" t="s">
        <v>29</v>
      </c>
      <c r="D24" s="5" t="s">
        <v>12</v>
      </c>
      <c r="E24" s="5" t="s">
        <v>13</v>
      </c>
      <c r="F24" s="7">
        <v>26</v>
      </c>
      <c r="G24" s="5">
        <v>30</v>
      </c>
      <c r="H24" s="5"/>
      <c r="I24" s="7">
        <v>26</v>
      </c>
      <c r="J24" s="5"/>
      <c r="K24" s="7">
        <v>26</v>
      </c>
      <c r="L24" s="7"/>
      <c r="M24" s="6">
        <v>96.6</v>
      </c>
      <c r="N24" s="7"/>
      <c r="O24" s="6">
        <v>92.6</v>
      </c>
      <c r="P24" s="7"/>
      <c r="Q24" s="6">
        <v>82.4</v>
      </c>
      <c r="R24" s="6"/>
      <c r="S24" s="43" t="s">
        <v>96</v>
      </c>
      <c r="T24" s="8" t="s">
        <v>99</v>
      </c>
      <c r="U24" s="31"/>
    </row>
    <row r="25" spans="1:21" s="57" customFormat="1" ht="68.25" customHeight="1" x14ac:dyDescent="0.3">
      <c r="A25" s="56">
        <f t="shared" si="0"/>
        <v>17</v>
      </c>
      <c r="B25" s="72">
        <v>2007578</v>
      </c>
      <c r="C25" s="14" t="s">
        <v>89</v>
      </c>
      <c r="D25" s="5" t="s">
        <v>12</v>
      </c>
      <c r="E25" s="5" t="s">
        <v>13</v>
      </c>
      <c r="F25" s="7">
        <v>233</v>
      </c>
      <c r="G25" s="5"/>
      <c r="H25" s="5"/>
      <c r="I25" s="7">
        <v>233</v>
      </c>
      <c r="J25" s="7">
        <v>1</v>
      </c>
      <c r="K25" s="7">
        <v>233</v>
      </c>
      <c r="L25" s="7">
        <v>1</v>
      </c>
      <c r="M25" s="6"/>
      <c r="N25" s="6"/>
      <c r="O25" s="6">
        <v>2092</v>
      </c>
      <c r="P25" s="6">
        <v>7.8</v>
      </c>
      <c r="Q25" s="6">
        <v>1276.9000000000001</v>
      </c>
      <c r="R25" s="6">
        <v>7.8</v>
      </c>
      <c r="S25" s="43">
        <v>2</v>
      </c>
      <c r="T25" s="47" t="s">
        <v>71</v>
      </c>
      <c r="U25" s="8"/>
    </row>
    <row r="26" spans="1:21" s="57" customFormat="1" ht="64.900000000000006" customHeight="1" x14ac:dyDescent="0.3">
      <c r="A26" s="56">
        <f t="shared" si="0"/>
        <v>18</v>
      </c>
      <c r="B26" s="72">
        <v>1981460</v>
      </c>
      <c r="C26" s="14" t="s">
        <v>90</v>
      </c>
      <c r="D26" s="5" t="s">
        <v>12</v>
      </c>
      <c r="E26" s="5" t="s">
        <v>13</v>
      </c>
      <c r="F26" s="7">
        <v>274</v>
      </c>
      <c r="G26" s="5"/>
      <c r="H26" s="5"/>
      <c r="I26" s="7">
        <v>289</v>
      </c>
      <c r="J26" s="5"/>
      <c r="K26" s="7">
        <v>274</v>
      </c>
      <c r="L26" s="7"/>
      <c r="M26" s="6"/>
      <c r="N26" s="6"/>
      <c r="O26" s="6">
        <v>856.6</v>
      </c>
      <c r="P26" s="7"/>
      <c r="Q26" s="6">
        <v>334.9</v>
      </c>
      <c r="R26" s="7"/>
      <c r="S26" s="54">
        <v>0.5</v>
      </c>
      <c r="T26" s="47" t="s">
        <v>71</v>
      </c>
      <c r="U26" s="32"/>
    </row>
    <row r="27" spans="1:21" s="57" customFormat="1" ht="85.5" customHeight="1" x14ac:dyDescent="0.3">
      <c r="A27" s="56">
        <f t="shared" si="0"/>
        <v>19</v>
      </c>
      <c r="B27" s="72">
        <v>22984356</v>
      </c>
      <c r="C27" s="14" t="s">
        <v>73</v>
      </c>
      <c r="D27" s="5" t="s">
        <v>24</v>
      </c>
      <c r="E27" s="5" t="s">
        <v>13</v>
      </c>
      <c r="F27" s="7">
        <v>18</v>
      </c>
      <c r="G27" s="5"/>
      <c r="H27" s="5"/>
      <c r="I27" s="7">
        <v>18</v>
      </c>
      <c r="J27" s="5"/>
      <c r="K27" s="7">
        <v>18</v>
      </c>
      <c r="L27" s="7"/>
      <c r="M27" s="6"/>
      <c r="N27" s="6"/>
      <c r="O27" s="6">
        <v>38.6</v>
      </c>
      <c r="P27" s="6"/>
      <c r="Q27" s="6">
        <v>38.6</v>
      </c>
      <c r="R27" s="6"/>
      <c r="S27" s="9">
        <v>0.5</v>
      </c>
      <c r="T27" s="73" t="s">
        <v>74</v>
      </c>
      <c r="U27" s="32"/>
    </row>
    <row r="28" spans="1:21" s="57" customFormat="1" ht="37.5" x14ac:dyDescent="0.3">
      <c r="A28" s="56">
        <f t="shared" si="0"/>
        <v>20</v>
      </c>
      <c r="B28" s="13">
        <v>39203992</v>
      </c>
      <c r="C28" s="14" t="s">
        <v>30</v>
      </c>
      <c r="D28" s="13" t="s">
        <v>12</v>
      </c>
      <c r="E28" s="13" t="s">
        <v>13</v>
      </c>
      <c r="F28" s="7">
        <v>10</v>
      </c>
      <c r="G28" s="13"/>
      <c r="H28" s="13"/>
      <c r="I28" s="7">
        <v>10</v>
      </c>
      <c r="J28" s="13">
        <v>7</v>
      </c>
      <c r="K28" s="7">
        <v>10</v>
      </c>
      <c r="L28" s="7">
        <v>7</v>
      </c>
      <c r="M28" s="9"/>
      <c r="N28" s="9"/>
      <c r="O28" s="9">
        <v>102.7</v>
      </c>
      <c r="P28" s="9">
        <v>58.6</v>
      </c>
      <c r="Q28" s="9">
        <v>102.7</v>
      </c>
      <c r="R28" s="9">
        <v>58.6</v>
      </c>
      <c r="S28" s="12">
        <v>7</v>
      </c>
      <c r="T28" s="75" t="s">
        <v>76</v>
      </c>
      <c r="U28" s="31"/>
    </row>
    <row r="29" spans="1:21" s="64" customFormat="1" ht="42.75" customHeight="1" x14ac:dyDescent="0.3">
      <c r="A29" s="56">
        <f t="shared" si="0"/>
        <v>21</v>
      </c>
      <c r="B29" s="13">
        <v>32367564</v>
      </c>
      <c r="C29" s="14" t="s">
        <v>31</v>
      </c>
      <c r="D29" s="13" t="s">
        <v>12</v>
      </c>
      <c r="E29" s="13" t="s">
        <v>13</v>
      </c>
      <c r="F29" s="7">
        <v>32</v>
      </c>
      <c r="G29" s="13"/>
      <c r="H29" s="13"/>
      <c r="I29" s="7">
        <v>32</v>
      </c>
      <c r="J29" s="13">
        <v>32</v>
      </c>
      <c r="K29" s="7">
        <v>32</v>
      </c>
      <c r="L29" s="7">
        <v>32</v>
      </c>
      <c r="M29" s="9"/>
      <c r="N29" s="9"/>
      <c r="O29" s="9">
        <v>127.8</v>
      </c>
      <c r="P29" s="9">
        <v>127.8</v>
      </c>
      <c r="Q29" s="9">
        <v>127.8</v>
      </c>
      <c r="R29" s="9">
        <v>127.8</v>
      </c>
      <c r="S29" s="12">
        <v>2</v>
      </c>
      <c r="T29" s="74" t="s">
        <v>32</v>
      </c>
      <c r="U29" s="31"/>
    </row>
    <row r="30" spans="1:21" s="57" customFormat="1" ht="69.75" customHeight="1" x14ac:dyDescent="0.3">
      <c r="A30" s="56">
        <f>A29+1</f>
        <v>22</v>
      </c>
      <c r="B30" s="56">
        <v>14008962</v>
      </c>
      <c r="C30" s="14" t="s">
        <v>33</v>
      </c>
      <c r="D30" s="5" t="s">
        <v>19</v>
      </c>
      <c r="E30" s="5" t="s">
        <v>34</v>
      </c>
      <c r="F30" s="7">
        <v>23</v>
      </c>
      <c r="G30" s="5">
        <v>23</v>
      </c>
      <c r="H30" s="5">
        <v>23</v>
      </c>
      <c r="I30" s="5">
        <v>23</v>
      </c>
      <c r="J30" s="5">
        <v>23</v>
      </c>
      <c r="K30" s="5">
        <v>23</v>
      </c>
      <c r="L30" s="5">
        <v>23</v>
      </c>
      <c r="M30" s="6">
        <v>16.7</v>
      </c>
      <c r="N30" s="6">
        <v>16.7</v>
      </c>
      <c r="O30" s="6">
        <v>16.7</v>
      </c>
      <c r="P30" s="6">
        <v>16.7</v>
      </c>
      <c r="Q30" s="6">
        <v>16.7</v>
      </c>
      <c r="R30" s="6">
        <v>16.7</v>
      </c>
      <c r="S30" s="12" t="s">
        <v>79</v>
      </c>
      <c r="T30" s="74" t="s">
        <v>35</v>
      </c>
      <c r="U30" s="31"/>
    </row>
    <row r="31" spans="1:21" s="57" customFormat="1" ht="49.5" x14ac:dyDescent="0.3">
      <c r="A31" s="56">
        <f t="shared" si="0"/>
        <v>23</v>
      </c>
      <c r="B31" s="13">
        <v>312109068</v>
      </c>
      <c r="C31" s="14" t="s">
        <v>36</v>
      </c>
      <c r="D31" s="5" t="s">
        <v>12</v>
      </c>
      <c r="E31" s="5" t="s">
        <v>34</v>
      </c>
      <c r="F31" s="12"/>
      <c r="G31" s="5" t="s">
        <v>87</v>
      </c>
      <c r="H31" s="5" t="s">
        <v>87</v>
      </c>
      <c r="I31" s="5"/>
      <c r="J31" s="5"/>
      <c r="K31" s="5"/>
      <c r="L31" s="5"/>
      <c r="M31" s="16">
        <v>12.9</v>
      </c>
      <c r="N31" s="16">
        <v>12.9</v>
      </c>
      <c r="O31" s="15"/>
      <c r="P31" s="15"/>
      <c r="Q31" s="15"/>
      <c r="R31" s="15"/>
      <c r="S31" s="43"/>
      <c r="T31" s="14" t="s">
        <v>37</v>
      </c>
      <c r="U31" s="31"/>
    </row>
    <row r="32" spans="1:21" s="57" customFormat="1" ht="49.5" x14ac:dyDescent="0.3">
      <c r="A32" s="56">
        <f t="shared" si="0"/>
        <v>24</v>
      </c>
      <c r="B32" s="76" t="s">
        <v>88</v>
      </c>
      <c r="C32" s="14" t="s">
        <v>38</v>
      </c>
      <c r="D32" s="5" t="s">
        <v>12</v>
      </c>
      <c r="E32" s="5" t="s">
        <v>34</v>
      </c>
      <c r="F32" s="12"/>
      <c r="G32" s="5" t="s">
        <v>87</v>
      </c>
      <c r="H32" s="5" t="s">
        <v>87</v>
      </c>
      <c r="I32" s="5"/>
      <c r="J32" s="5"/>
      <c r="K32" s="5"/>
      <c r="L32" s="5"/>
      <c r="M32" s="16">
        <v>50.9</v>
      </c>
      <c r="N32" s="16">
        <v>50.9</v>
      </c>
      <c r="O32" s="15"/>
      <c r="P32" s="15"/>
      <c r="Q32" s="15"/>
      <c r="R32" s="15"/>
      <c r="S32" s="43"/>
      <c r="T32" s="14" t="s">
        <v>37</v>
      </c>
      <c r="U32" s="31"/>
    </row>
    <row r="33" spans="1:21" s="57" customFormat="1" ht="49.5" x14ac:dyDescent="0.3">
      <c r="A33" s="56">
        <f t="shared" si="0"/>
        <v>25</v>
      </c>
      <c r="B33" s="13">
        <v>37052727</v>
      </c>
      <c r="C33" s="14" t="s">
        <v>39</v>
      </c>
      <c r="D33" s="5" t="s">
        <v>12</v>
      </c>
      <c r="E33" s="5" t="s">
        <v>34</v>
      </c>
      <c r="F33" s="12"/>
      <c r="G33" s="5" t="s">
        <v>87</v>
      </c>
      <c r="H33" s="5" t="s">
        <v>87</v>
      </c>
      <c r="I33" s="5"/>
      <c r="J33" s="5"/>
      <c r="K33" s="5"/>
      <c r="L33" s="5"/>
      <c r="M33" s="16">
        <v>30</v>
      </c>
      <c r="N33" s="16">
        <v>30</v>
      </c>
      <c r="O33" s="15"/>
      <c r="P33" s="15"/>
      <c r="Q33" s="15"/>
      <c r="R33" s="15"/>
      <c r="S33" s="43"/>
      <c r="T33" s="14" t="s">
        <v>37</v>
      </c>
      <c r="U33" s="31"/>
    </row>
    <row r="34" spans="1:21" s="57" customFormat="1" ht="49.5" x14ac:dyDescent="0.3">
      <c r="A34" s="56">
        <f t="shared" si="0"/>
        <v>26</v>
      </c>
      <c r="B34" s="56">
        <v>1979411</v>
      </c>
      <c r="C34" s="14" t="s">
        <v>40</v>
      </c>
      <c r="D34" s="5" t="s">
        <v>24</v>
      </c>
      <c r="E34" s="5" t="s">
        <v>34</v>
      </c>
      <c r="F34" s="61"/>
      <c r="G34" s="5" t="s">
        <v>87</v>
      </c>
      <c r="H34" s="5" t="s">
        <v>87</v>
      </c>
      <c r="I34" s="5" t="s">
        <v>87</v>
      </c>
      <c r="J34" s="5" t="s">
        <v>87</v>
      </c>
      <c r="K34" s="5" t="s">
        <v>87</v>
      </c>
      <c r="L34" s="5" t="s">
        <v>87</v>
      </c>
      <c r="M34" s="16">
        <v>88.8</v>
      </c>
      <c r="N34" s="16">
        <v>88.8</v>
      </c>
      <c r="O34" s="16">
        <v>88.8</v>
      </c>
      <c r="P34" s="16">
        <v>88.8</v>
      </c>
      <c r="Q34" s="16">
        <v>88.8</v>
      </c>
      <c r="R34" s="16">
        <v>88.8</v>
      </c>
      <c r="S34" s="43" t="s">
        <v>79</v>
      </c>
      <c r="T34" s="8" t="s">
        <v>41</v>
      </c>
      <c r="U34" s="31"/>
    </row>
    <row r="35" spans="1:21" s="57" customFormat="1" ht="57" customHeight="1" x14ac:dyDescent="0.3">
      <c r="A35" s="56">
        <f t="shared" si="0"/>
        <v>27</v>
      </c>
      <c r="B35" s="62">
        <v>32009596</v>
      </c>
      <c r="C35" s="77" t="s">
        <v>42</v>
      </c>
      <c r="D35" s="78" t="s">
        <v>12</v>
      </c>
      <c r="E35" s="5" t="s">
        <v>34</v>
      </c>
      <c r="F35" s="15">
        <v>3</v>
      </c>
      <c r="G35" s="5">
        <v>3</v>
      </c>
      <c r="H35" s="5">
        <v>3</v>
      </c>
      <c r="I35" s="5">
        <v>3</v>
      </c>
      <c r="J35" s="5">
        <v>3</v>
      </c>
      <c r="K35" s="5">
        <v>3</v>
      </c>
      <c r="L35" s="5">
        <v>3</v>
      </c>
      <c r="M35" s="11">
        <v>50.3</v>
      </c>
      <c r="N35" s="11">
        <v>50.3</v>
      </c>
      <c r="O35" s="11">
        <v>50.3</v>
      </c>
      <c r="P35" s="11">
        <v>50.3</v>
      </c>
      <c r="Q35" s="11">
        <v>50.3</v>
      </c>
      <c r="R35" s="11">
        <v>50.3</v>
      </c>
      <c r="S35" s="43" t="s">
        <v>79</v>
      </c>
      <c r="T35" s="46" t="s">
        <v>43</v>
      </c>
      <c r="U35" s="31"/>
    </row>
    <row r="36" spans="1:21" s="57" customFormat="1" ht="33" x14ac:dyDescent="0.3">
      <c r="A36" s="56">
        <f t="shared" si="0"/>
        <v>28</v>
      </c>
      <c r="B36" s="56">
        <v>375214</v>
      </c>
      <c r="C36" s="14" t="s">
        <v>44</v>
      </c>
      <c r="D36" s="5" t="s">
        <v>19</v>
      </c>
      <c r="E36" s="5" t="s">
        <v>34</v>
      </c>
      <c r="F36" s="7"/>
      <c r="G36" s="5" t="s">
        <v>87</v>
      </c>
      <c r="H36" s="5" t="s">
        <v>87</v>
      </c>
      <c r="I36" s="5"/>
      <c r="J36" s="5"/>
      <c r="K36" s="5"/>
      <c r="L36" s="5"/>
      <c r="M36" s="9">
        <v>30</v>
      </c>
      <c r="N36" s="9">
        <v>30</v>
      </c>
      <c r="O36" s="12"/>
      <c r="P36" s="12"/>
      <c r="Q36" s="12"/>
      <c r="R36" s="12"/>
      <c r="S36" s="43"/>
      <c r="T36" s="8" t="s">
        <v>20</v>
      </c>
      <c r="U36" s="31"/>
    </row>
    <row r="37" spans="1:21" s="57" customFormat="1" ht="36" customHeight="1" x14ac:dyDescent="0.3">
      <c r="A37" s="56">
        <f t="shared" si="0"/>
        <v>29</v>
      </c>
      <c r="B37" s="56">
        <v>4799336</v>
      </c>
      <c r="C37" s="14" t="s">
        <v>45</v>
      </c>
      <c r="D37" s="5" t="s">
        <v>12</v>
      </c>
      <c r="E37" s="5" t="s">
        <v>46</v>
      </c>
      <c r="F37" s="7">
        <v>990</v>
      </c>
      <c r="G37" s="5">
        <v>990</v>
      </c>
      <c r="H37" s="5">
        <v>990</v>
      </c>
      <c r="I37" s="7">
        <v>990</v>
      </c>
      <c r="J37" s="5">
        <v>990</v>
      </c>
      <c r="K37" s="7">
        <v>990</v>
      </c>
      <c r="L37" s="7">
        <v>990</v>
      </c>
      <c r="M37" s="6">
        <v>26391.3</v>
      </c>
      <c r="N37" s="6">
        <v>26391.3</v>
      </c>
      <c r="O37" s="6">
        <v>26391.3</v>
      </c>
      <c r="P37" s="6">
        <v>26391.3</v>
      </c>
      <c r="Q37" s="6">
        <v>26391.3</v>
      </c>
      <c r="R37" s="6">
        <v>26391.3</v>
      </c>
      <c r="S37" s="43">
        <v>99</v>
      </c>
      <c r="T37" s="44" t="s">
        <v>47</v>
      </c>
      <c r="U37" s="31"/>
    </row>
    <row r="38" spans="1:21" s="57" customFormat="1" ht="50.25" customHeight="1" x14ac:dyDescent="0.3">
      <c r="A38" s="56">
        <f t="shared" si="0"/>
        <v>30</v>
      </c>
      <c r="B38" s="56">
        <v>5496017</v>
      </c>
      <c r="C38" s="14" t="s">
        <v>48</v>
      </c>
      <c r="D38" s="5" t="s">
        <v>12</v>
      </c>
      <c r="E38" s="5" t="s">
        <v>46</v>
      </c>
      <c r="F38" s="7">
        <v>542</v>
      </c>
      <c r="G38" s="5">
        <v>542</v>
      </c>
      <c r="H38" s="5">
        <v>542</v>
      </c>
      <c r="I38" s="7">
        <v>542</v>
      </c>
      <c r="J38" s="5">
        <v>542</v>
      </c>
      <c r="K38" s="7">
        <v>542</v>
      </c>
      <c r="L38" s="7">
        <v>542</v>
      </c>
      <c r="M38" s="6">
        <v>1900</v>
      </c>
      <c r="N38" s="6">
        <v>1900</v>
      </c>
      <c r="O38" s="6">
        <v>1900</v>
      </c>
      <c r="P38" s="6">
        <v>1900</v>
      </c>
      <c r="Q38" s="6">
        <v>1900</v>
      </c>
      <c r="R38" s="6">
        <v>1900</v>
      </c>
      <c r="S38" s="43" t="s">
        <v>87</v>
      </c>
      <c r="T38" s="8" t="s">
        <v>49</v>
      </c>
      <c r="U38" s="31"/>
    </row>
    <row r="39" spans="1:21" s="57" customFormat="1" ht="49.5" customHeight="1" x14ac:dyDescent="0.3">
      <c r="A39" s="56">
        <f t="shared" si="0"/>
        <v>31</v>
      </c>
      <c r="B39" s="13">
        <v>37654796</v>
      </c>
      <c r="C39" s="14" t="s">
        <v>50</v>
      </c>
      <c r="D39" s="5" t="s">
        <v>24</v>
      </c>
      <c r="E39" s="5" t="s">
        <v>46</v>
      </c>
      <c r="F39" s="7">
        <v>57</v>
      </c>
      <c r="G39" s="5">
        <v>57</v>
      </c>
      <c r="H39" s="5">
        <v>57</v>
      </c>
      <c r="I39" s="7">
        <v>57</v>
      </c>
      <c r="J39" s="5">
        <v>57</v>
      </c>
      <c r="K39" s="7">
        <v>57</v>
      </c>
      <c r="L39" s="7">
        <v>57</v>
      </c>
      <c r="M39" s="6">
        <v>133.1</v>
      </c>
      <c r="N39" s="6">
        <v>133.1</v>
      </c>
      <c r="O39" s="6">
        <v>133.1</v>
      </c>
      <c r="P39" s="6">
        <v>133.1</v>
      </c>
      <c r="Q39" s="6">
        <v>133.1</v>
      </c>
      <c r="R39" s="6">
        <v>133.1</v>
      </c>
      <c r="S39" s="43">
        <v>12</v>
      </c>
      <c r="T39" s="14" t="s">
        <v>51</v>
      </c>
      <c r="U39" s="31"/>
    </row>
    <row r="40" spans="1:21" s="57" customFormat="1" ht="37.9" customHeight="1" x14ac:dyDescent="0.3">
      <c r="A40" s="56">
        <f t="shared" si="0"/>
        <v>32</v>
      </c>
      <c r="B40" s="56">
        <v>13996834</v>
      </c>
      <c r="C40" s="14" t="s">
        <v>52</v>
      </c>
      <c r="D40" s="5" t="s">
        <v>12</v>
      </c>
      <c r="E40" s="5" t="s">
        <v>46</v>
      </c>
      <c r="F40" s="7">
        <v>13</v>
      </c>
      <c r="G40" s="5">
        <v>13</v>
      </c>
      <c r="H40" s="5">
        <v>13</v>
      </c>
      <c r="I40" s="7">
        <v>13</v>
      </c>
      <c r="J40" s="5">
        <v>13</v>
      </c>
      <c r="K40" s="7">
        <v>13</v>
      </c>
      <c r="L40" s="7">
        <v>13</v>
      </c>
      <c r="M40" s="6">
        <v>7.6</v>
      </c>
      <c r="N40" s="6">
        <v>7.6</v>
      </c>
      <c r="O40" s="6">
        <v>7.6</v>
      </c>
      <c r="P40" s="6">
        <v>7.6</v>
      </c>
      <c r="Q40" s="6">
        <v>7.6</v>
      </c>
      <c r="R40" s="6">
        <v>7.6</v>
      </c>
      <c r="S40" s="43">
        <v>2</v>
      </c>
      <c r="T40" s="8" t="s">
        <v>53</v>
      </c>
      <c r="U40" s="31"/>
    </row>
    <row r="41" spans="1:21" s="57" customFormat="1" ht="37.9" customHeight="1" x14ac:dyDescent="0.3">
      <c r="A41" s="56">
        <f t="shared" si="0"/>
        <v>33</v>
      </c>
      <c r="B41" s="56">
        <v>33525838</v>
      </c>
      <c r="C41" s="14" t="s">
        <v>54</v>
      </c>
      <c r="D41" s="5" t="s">
        <v>12</v>
      </c>
      <c r="E41" s="5" t="s">
        <v>46</v>
      </c>
      <c r="F41" s="7">
        <v>9</v>
      </c>
      <c r="G41" s="5">
        <v>9</v>
      </c>
      <c r="H41" s="5">
        <v>9</v>
      </c>
      <c r="I41" s="7">
        <v>9</v>
      </c>
      <c r="J41" s="5">
        <v>9</v>
      </c>
      <c r="K41" s="7">
        <v>9</v>
      </c>
      <c r="L41" s="7">
        <v>9</v>
      </c>
      <c r="M41" s="6">
        <v>248.7</v>
      </c>
      <c r="N41" s="6">
        <v>248.7</v>
      </c>
      <c r="O41" s="6">
        <v>248.7</v>
      </c>
      <c r="P41" s="6">
        <v>248.7</v>
      </c>
      <c r="Q41" s="6">
        <v>248.7</v>
      </c>
      <c r="R41" s="6">
        <v>248.7</v>
      </c>
      <c r="S41" s="43">
        <v>9</v>
      </c>
      <c r="T41" s="14" t="s">
        <v>55</v>
      </c>
      <c r="U41" s="31"/>
    </row>
    <row r="42" spans="1:21" s="57" customFormat="1" ht="37.9" customHeight="1" x14ac:dyDescent="0.3">
      <c r="A42" s="56">
        <f t="shared" si="0"/>
        <v>34</v>
      </c>
      <c r="B42" s="56">
        <v>31014139</v>
      </c>
      <c r="C42" s="14" t="s">
        <v>56</v>
      </c>
      <c r="D42" s="5" t="s">
        <v>12</v>
      </c>
      <c r="E42" s="5" t="s">
        <v>46</v>
      </c>
      <c r="F42" s="7"/>
      <c r="G42" s="5" t="s">
        <v>87</v>
      </c>
      <c r="H42" s="5" t="s">
        <v>87</v>
      </c>
      <c r="I42" s="7"/>
      <c r="J42" s="5"/>
      <c r="K42" s="7"/>
      <c r="L42" s="7"/>
      <c r="M42" s="6">
        <v>543.6</v>
      </c>
      <c r="N42" s="6">
        <v>543.6</v>
      </c>
      <c r="O42" s="7"/>
      <c r="P42" s="7"/>
      <c r="Q42" s="7"/>
      <c r="R42" s="7"/>
      <c r="S42" s="43"/>
      <c r="T42" s="8" t="s">
        <v>57</v>
      </c>
      <c r="U42" s="31"/>
    </row>
    <row r="43" spans="1:21" s="57" customFormat="1" ht="66" x14ac:dyDescent="0.3">
      <c r="A43" s="56">
        <f t="shared" si="0"/>
        <v>35</v>
      </c>
      <c r="B43" s="58">
        <v>21124982</v>
      </c>
      <c r="C43" s="14" t="s">
        <v>58</v>
      </c>
      <c r="D43" s="5" t="s">
        <v>12</v>
      </c>
      <c r="E43" s="5" t="s">
        <v>46</v>
      </c>
      <c r="F43" s="12">
        <v>3</v>
      </c>
      <c r="G43" s="12">
        <v>3</v>
      </c>
      <c r="H43" s="12">
        <v>3</v>
      </c>
      <c r="I43" s="12">
        <v>3</v>
      </c>
      <c r="J43" s="5">
        <v>3</v>
      </c>
      <c r="K43" s="12">
        <v>3</v>
      </c>
      <c r="L43" s="12">
        <v>3</v>
      </c>
      <c r="M43" s="16">
        <v>62.1</v>
      </c>
      <c r="N43" s="16">
        <v>62.1</v>
      </c>
      <c r="O43" s="16">
        <v>62.1</v>
      </c>
      <c r="P43" s="16">
        <v>62.1</v>
      </c>
      <c r="Q43" s="16">
        <v>62.1</v>
      </c>
      <c r="R43" s="16">
        <v>62.1</v>
      </c>
      <c r="S43" s="43">
        <v>6</v>
      </c>
      <c r="T43" s="8" t="s">
        <v>78</v>
      </c>
      <c r="U43" s="31"/>
    </row>
    <row r="44" spans="1:21" s="57" customFormat="1" ht="52.5" customHeight="1" x14ac:dyDescent="0.3">
      <c r="A44" s="56">
        <f t="shared" si="0"/>
        <v>36</v>
      </c>
      <c r="B44" s="56">
        <v>14027422</v>
      </c>
      <c r="C44" s="14" t="s">
        <v>59</v>
      </c>
      <c r="D44" s="5" t="s">
        <v>12</v>
      </c>
      <c r="E44" s="5" t="s">
        <v>46</v>
      </c>
      <c r="F44" s="7">
        <v>65</v>
      </c>
      <c r="G44" s="5">
        <v>83</v>
      </c>
      <c r="H44" s="5" t="s">
        <v>87</v>
      </c>
      <c r="I44" s="7">
        <v>65</v>
      </c>
      <c r="J44" s="5" t="s">
        <v>87</v>
      </c>
      <c r="K44" s="7">
        <v>65</v>
      </c>
      <c r="L44" s="7" t="s">
        <v>87</v>
      </c>
      <c r="M44" s="6">
        <v>6246</v>
      </c>
      <c r="N44" s="6" t="s">
        <v>87</v>
      </c>
      <c r="O44" s="6">
        <v>6999.8</v>
      </c>
      <c r="P44" s="6" t="s">
        <v>87</v>
      </c>
      <c r="Q44" s="6">
        <v>6999.8</v>
      </c>
      <c r="R44" s="6" t="s">
        <v>87</v>
      </c>
      <c r="S44" s="43">
        <v>45</v>
      </c>
      <c r="T44" s="8" t="s">
        <v>60</v>
      </c>
      <c r="U44" s="31"/>
    </row>
    <row r="45" spans="1:21" s="57" customFormat="1" ht="49.5" x14ac:dyDescent="0.3">
      <c r="A45" s="56">
        <f t="shared" si="0"/>
        <v>37</v>
      </c>
      <c r="B45" s="56">
        <v>5399107</v>
      </c>
      <c r="C45" s="14" t="s">
        <v>61</v>
      </c>
      <c r="D45" s="5" t="s">
        <v>12</v>
      </c>
      <c r="E45" s="5" t="s">
        <v>46</v>
      </c>
      <c r="F45" s="7">
        <v>155</v>
      </c>
      <c r="G45" s="5">
        <v>155</v>
      </c>
      <c r="H45" s="5">
        <v>155</v>
      </c>
      <c r="I45" s="7">
        <v>155</v>
      </c>
      <c r="J45" s="5">
        <v>155</v>
      </c>
      <c r="K45" s="7">
        <v>155</v>
      </c>
      <c r="L45" s="7">
        <v>155</v>
      </c>
      <c r="M45" s="6">
        <v>130.4</v>
      </c>
      <c r="N45" s="6">
        <v>130.4</v>
      </c>
      <c r="O45" s="6">
        <v>130.4</v>
      </c>
      <c r="P45" s="6">
        <v>130.4</v>
      </c>
      <c r="Q45" s="6">
        <v>130.4</v>
      </c>
      <c r="R45" s="6">
        <v>130.4</v>
      </c>
      <c r="S45" s="43" t="s">
        <v>79</v>
      </c>
      <c r="T45" s="14" t="s">
        <v>62</v>
      </c>
      <c r="U45" s="31"/>
    </row>
    <row r="46" spans="1:21" s="57" customFormat="1" ht="69.75" customHeight="1" x14ac:dyDescent="0.3">
      <c r="A46" s="56">
        <f t="shared" si="0"/>
        <v>38</v>
      </c>
      <c r="B46" s="56">
        <v>955880</v>
      </c>
      <c r="C46" s="14" t="s">
        <v>63</v>
      </c>
      <c r="D46" s="5" t="s">
        <v>12</v>
      </c>
      <c r="E46" s="5" t="s">
        <v>46</v>
      </c>
      <c r="F46" s="7">
        <v>40</v>
      </c>
      <c r="G46" s="5">
        <v>81</v>
      </c>
      <c r="H46" s="5">
        <v>6</v>
      </c>
      <c r="I46" s="7">
        <v>80</v>
      </c>
      <c r="J46" s="5">
        <v>35</v>
      </c>
      <c r="K46" s="7">
        <v>77</v>
      </c>
      <c r="L46" s="7">
        <v>37</v>
      </c>
      <c r="M46" s="6">
        <v>767.2</v>
      </c>
      <c r="N46" s="6">
        <v>56.1</v>
      </c>
      <c r="O46" s="6">
        <v>1692.1</v>
      </c>
      <c r="P46" s="6">
        <v>588.29999999999995</v>
      </c>
      <c r="Q46" s="6">
        <v>1484.1</v>
      </c>
      <c r="R46" s="6">
        <v>644.4</v>
      </c>
      <c r="S46" s="43">
        <v>7</v>
      </c>
      <c r="T46" s="69" t="s">
        <v>80</v>
      </c>
      <c r="U46" s="79"/>
    </row>
    <row r="47" spans="1:21" ht="15.75" customHeight="1" x14ac:dyDescent="0.25">
      <c r="A47" s="17"/>
      <c r="B47" s="17"/>
      <c r="C47" s="18"/>
      <c r="D47" s="19"/>
      <c r="E47" s="19"/>
      <c r="F47" s="20"/>
      <c r="G47" s="20"/>
      <c r="H47" s="20"/>
      <c r="I47" s="20"/>
      <c r="J47" s="20"/>
      <c r="K47" s="20"/>
      <c r="L47" s="20"/>
      <c r="M47" s="27"/>
      <c r="N47" s="27"/>
      <c r="O47" s="49"/>
      <c r="P47" s="27"/>
      <c r="Q47" s="27"/>
      <c r="R47" s="20"/>
      <c r="S47" s="20"/>
      <c r="T47" s="33"/>
      <c r="U47" s="34"/>
    </row>
    <row r="48" spans="1:21" ht="24" customHeight="1" x14ac:dyDescent="0.25">
      <c r="A48" s="107"/>
      <c r="B48" s="107"/>
      <c r="C48" s="107"/>
      <c r="D48" s="21"/>
      <c r="E48" s="21"/>
      <c r="F48" s="85"/>
      <c r="G48" s="85"/>
      <c r="H48" s="85"/>
      <c r="I48" s="85"/>
      <c r="J48" s="85"/>
      <c r="K48" s="85"/>
      <c r="L48" s="85"/>
      <c r="M48" s="28"/>
      <c r="N48" s="28"/>
      <c r="O48" s="28"/>
      <c r="P48" s="89"/>
      <c r="Q48" s="110"/>
      <c r="R48" s="110"/>
      <c r="S48" s="110"/>
      <c r="T48" s="110"/>
      <c r="U48" s="110"/>
    </row>
    <row r="49" spans="1:21" ht="24" customHeight="1" x14ac:dyDescent="0.25">
      <c r="A49" s="107"/>
      <c r="B49" s="107"/>
      <c r="C49" s="107"/>
      <c r="D49" s="21"/>
      <c r="E49" s="21"/>
      <c r="F49" s="85"/>
      <c r="G49" s="85"/>
      <c r="H49" s="85"/>
      <c r="I49" s="85"/>
      <c r="J49" s="85"/>
      <c r="K49" s="85"/>
      <c r="L49" s="85"/>
      <c r="M49" s="28"/>
      <c r="N49" s="28"/>
      <c r="O49" s="28"/>
      <c r="P49" s="89"/>
      <c r="Q49" s="36"/>
      <c r="R49" s="36"/>
      <c r="S49" s="36"/>
      <c r="T49" s="36"/>
      <c r="U49" s="35"/>
    </row>
    <row r="50" spans="1:21" ht="24" customHeight="1" x14ac:dyDescent="0.25">
      <c r="A50" s="107"/>
      <c r="B50" s="107"/>
      <c r="C50" s="107"/>
      <c r="D50" s="21"/>
      <c r="E50" s="22"/>
      <c r="F50" s="87"/>
      <c r="G50" s="98"/>
      <c r="H50" s="98"/>
      <c r="I50" s="98"/>
      <c r="J50" s="98"/>
      <c r="K50" s="98"/>
      <c r="L50" s="98"/>
      <c r="M50" s="98"/>
      <c r="N50" s="98"/>
      <c r="O50" s="98"/>
      <c r="P50" s="98"/>
      <c r="Q50" s="98"/>
      <c r="R50" s="98"/>
      <c r="S50" s="98"/>
      <c r="T50" s="98"/>
      <c r="U50" s="28"/>
    </row>
    <row r="51" spans="1:21" ht="12" customHeight="1" x14ac:dyDescent="0.3">
      <c r="A51" s="23"/>
      <c r="B51" s="23"/>
      <c r="C51" s="24"/>
      <c r="D51" s="25"/>
      <c r="E51" s="25"/>
      <c r="F51" s="59"/>
      <c r="G51" s="59"/>
      <c r="H51" s="59"/>
      <c r="I51" s="59"/>
      <c r="J51" s="59"/>
      <c r="K51" s="59"/>
      <c r="L51" s="59"/>
      <c r="M51" s="29"/>
      <c r="N51" s="29"/>
      <c r="O51" s="29"/>
      <c r="P51" s="90"/>
      <c r="Q51" s="51"/>
      <c r="R51" s="51"/>
      <c r="S51" s="40"/>
      <c r="T51" s="41"/>
      <c r="U51" s="29"/>
    </row>
    <row r="52" spans="1:21" ht="14.25" customHeight="1" x14ac:dyDescent="0.25">
      <c r="A52" s="106"/>
      <c r="B52" s="106"/>
      <c r="C52" s="106"/>
      <c r="D52" s="26"/>
      <c r="E52" s="26"/>
      <c r="F52" s="59"/>
      <c r="G52" s="59"/>
      <c r="H52" s="59"/>
      <c r="I52" s="59"/>
      <c r="J52" s="59"/>
      <c r="K52" s="59"/>
      <c r="L52" s="59"/>
      <c r="M52" s="30"/>
      <c r="N52" s="30"/>
      <c r="O52" s="30"/>
      <c r="P52" s="59"/>
      <c r="Q52" s="37"/>
      <c r="R52" s="37"/>
      <c r="S52" s="37"/>
      <c r="T52" s="37"/>
      <c r="U52" s="30"/>
    </row>
  </sheetData>
  <protectedRanges>
    <protectedRange sqref="D35 F35" name="Диапазон2_2"/>
    <protectedRange sqref="G6:J6 L6:P6 R6" name="Диапазон1_2_1"/>
    <protectedRange sqref="F31:F33 D23:F23 F43:H43" name="Диапазон2_1_1_1_3"/>
    <protectedRange sqref="E11 E28" name="Диапазон2_11_2"/>
    <protectedRange sqref="C35" name="Диапазон2_1_1"/>
    <protectedRange sqref="C18:C22" name="Диапазон2_18_1_1_1_1"/>
    <protectedRange sqref="C39" name="Диапазон2_8_1_1_1"/>
    <protectedRange sqref="C31:C33 C23 C43" name="Диапазон2_1_1_1_1_1"/>
    <protectedRange sqref="F34" name="Диапазон2_18_1_1_3_1"/>
    <protectedRange sqref="C17" name="Диапазон2_1_1_1_2_1"/>
    <protectedRange sqref="E29" name="Диапазон2_11_1_1"/>
    <protectedRange sqref="Q6 K6" name="Диапазон1_2_1_3"/>
    <protectedRange sqref="I43 G23:L23 K43:L43" name="Диапазон2_1_1_1_3_3"/>
    <protectedRange sqref="G11:H11 G28:H28 J11 J28" name="Диапазон2_11_2_3"/>
    <protectedRange sqref="M23:P23 M31:P33 M43:P43" name="Диапазон2_2_4_1_4"/>
    <protectedRange sqref="M34:P34" name="Диапазон2_3_4_2_1_4"/>
    <protectedRange sqref="M35:P35" name="Диапазон2_4_4_1_4"/>
    <protectedRange sqref="M19:R22 M18:N18" name="Диапазон2_3_3_2_1_4"/>
    <protectedRange sqref="J29 G29:H29" name="Диапазон2_11_1_1_3"/>
    <protectedRange sqref="Q23:R23 Q31:R33 Q43:R43" name="Диапазон2_2_4_1_3_3"/>
    <protectedRange sqref="Q34:R34" name="Диапазон2_3_4_2_1_3_3"/>
    <protectedRange sqref="Q35:R35" name="Диапазон2_4_4_1_3_3"/>
    <protectedRange sqref="O18:R18" name="Диапазон2_3_3_2_1_3_3"/>
  </protectedRanges>
  <mergeCells count="20">
    <mergeCell ref="A52:C52"/>
    <mergeCell ref="A49:C49"/>
    <mergeCell ref="A50:C50"/>
    <mergeCell ref="F5:F6"/>
    <mergeCell ref="T5:T8"/>
    <mergeCell ref="A48:C48"/>
    <mergeCell ref="Q48:U48"/>
    <mergeCell ref="A5:A6"/>
    <mergeCell ref="C5:C6"/>
    <mergeCell ref="D5:D6"/>
    <mergeCell ref="E5:E6"/>
    <mergeCell ref="S5:S8"/>
    <mergeCell ref="G5:L5"/>
    <mergeCell ref="M5:R5"/>
    <mergeCell ref="B5:B6"/>
    <mergeCell ref="G50:T50"/>
    <mergeCell ref="A1:T1"/>
    <mergeCell ref="A2:T2"/>
    <mergeCell ref="A3:T3"/>
    <mergeCell ref="A4:T4"/>
  </mergeCells>
  <printOptions horizontalCentered="1"/>
  <pageMargins left="0" right="0" top="0" bottom="0" header="0" footer="0"/>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User141</dc:creator>
  <cp:lastModifiedBy>Расторгуева</cp:lastModifiedBy>
  <cp:lastPrinted>2019-11-22T06:14:51Z</cp:lastPrinted>
  <dcterms:created xsi:type="dcterms:W3CDTF">2019-08-14T05:59:47Z</dcterms:created>
  <dcterms:modified xsi:type="dcterms:W3CDTF">2019-11-25T08:36:27Z</dcterms:modified>
</cp:coreProperties>
</file>