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5195" windowHeight="116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Лист1!$A$1:$J$41</definedName>
  </definedNames>
  <calcPr calcId="125725"/>
</workbook>
</file>

<file path=xl/calcChain.xml><?xml version="1.0" encoding="utf-8"?>
<calcChain xmlns="http://schemas.openxmlformats.org/spreadsheetml/2006/main">
  <c r="A24" i="1"/>
  <c r="G10"/>
  <c r="G9"/>
  <c r="H9"/>
  <c r="F9"/>
  <c r="F10"/>
  <c r="H10"/>
  <c r="A12"/>
  <c r="A13" s="1"/>
  <c r="A14" s="1"/>
  <c r="A15" s="1"/>
  <c r="A16" s="1"/>
  <c r="A17" s="1"/>
  <c r="A18" s="1"/>
  <c r="A19" s="1"/>
  <c r="A20" s="1"/>
  <c r="A21" s="1"/>
  <c r="A22" s="1"/>
  <c r="A23" s="1"/>
  <c r="A25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</calcChain>
</file>

<file path=xl/sharedStrings.xml><?xml version="1.0" encoding="utf-8"?>
<sst xmlns="http://schemas.openxmlformats.org/spreadsheetml/2006/main" count="108" uniqueCount="51">
  <si>
    <t>№</t>
  </si>
  <si>
    <t>Назва підприємства</t>
  </si>
  <si>
    <t>Сума заборгованості на, тис.грн.</t>
  </si>
  <si>
    <t>Кількість  підприємств ВСЬОГО:</t>
  </si>
  <si>
    <t>Сума заборгованості ВСЬОГО:</t>
  </si>
  <si>
    <t>Кількість працівників</t>
  </si>
  <si>
    <t xml:space="preserve">РЕЄСТР </t>
  </si>
  <si>
    <t>Причина заборгованості із заробітної плати</t>
  </si>
  <si>
    <t xml:space="preserve">підприємств, установ, організацій, що мають заборгованість із заробітної плати </t>
  </si>
  <si>
    <t>Форма власності</t>
  </si>
  <si>
    <t>Економічна активність</t>
  </si>
  <si>
    <r>
      <t xml:space="preserve">Термін заборгованості із заробітної плати            </t>
    </r>
    <r>
      <rPr>
        <sz val="11"/>
        <rFont val="Times New Roman"/>
        <family val="1"/>
        <charset val="204"/>
      </rPr>
      <t>(місяців)</t>
    </r>
  </si>
  <si>
    <t>(назва регіону)</t>
  </si>
  <si>
    <t>державна</t>
  </si>
  <si>
    <t>активні</t>
  </si>
  <si>
    <t>інша</t>
  </si>
  <si>
    <t>банкрути</t>
  </si>
  <si>
    <t>неактивні</t>
  </si>
  <si>
    <t xml:space="preserve">Державне підприємство «Ніжинський ремонтний завод інженерного озброєння» </t>
  </si>
  <si>
    <t xml:space="preserve">у_Чернігівській області_ </t>
  </si>
  <si>
    <t>Державне підприємство «Ніжинський комбінат хлібопродуктів» Державного агенства резерву</t>
  </si>
  <si>
    <t>Чернігівська філія приватного підприємства «Компанія „ІнексУкрПаркет"»</t>
  </si>
  <si>
    <t>209 Управління начальника робіт</t>
  </si>
  <si>
    <t xml:space="preserve">Державне підприємство «Чернігівторф» </t>
  </si>
  <si>
    <t xml:space="preserve">Публічне акціонерне товариство «Чернігівський завод радіоприладів» </t>
  </si>
  <si>
    <t>Публічне акціонерне товариство «Готель Градецький»</t>
  </si>
  <si>
    <t xml:space="preserve">Публічне акціонерне товариство «Чернігівбуд» </t>
  </si>
  <si>
    <t xml:space="preserve">Будівельно-монтажне управління «Житлобуд -1» публічного акціонерного товариства «Чернігівбуд» </t>
  </si>
  <si>
    <t>Будівельно-монтажне управління «Житлобуд-2» публічного акціонерного товариства «Чернігівбуд»</t>
  </si>
  <si>
    <t>Чернігівський філіал «Чернігівцивільпроектреконструкція» державного підприємства «Державний науково-дослідний та проектно-вишукувальний інститут «НДІпроектреконструкція»</t>
  </si>
  <si>
    <t>Чернігівська філія публічного акціонерного товариства «Українська старахова компанія» «Гарант-авто»</t>
  </si>
  <si>
    <t>Товариство з обмеженою відповідальністю «М'ясо виробничий комплекс „ПАНВІТЕК“»</t>
  </si>
  <si>
    <t>Державне підприємство «171 Чернігівський ремонтний завод»</t>
  </si>
  <si>
    <t>Дочірнє підприємство «Дитячий санаторій ім. Щорса» закритого акціонерного товариства лікувально-оздоровчих закладів профспілок України «Укрпрофоздоровниця»</t>
  </si>
  <si>
    <t>Приватне акціонерне товариство «Камвольно-суконна компанія „Чексіл“»</t>
  </si>
  <si>
    <t>Остерське виробниче Управління житлово-комунального господарства</t>
  </si>
  <si>
    <t>Товариство з обмеженою відповідальністю «Роллінг Геймз»</t>
  </si>
  <si>
    <t xml:space="preserve">Дочірнє підприємство НАК «Надра України» «Чернігівнафтогазгеологія» </t>
  </si>
  <si>
    <t>Товариство з обмеженою відповідальністю «Інженерний центр "Імпульс"»</t>
  </si>
  <si>
    <t>Срібнянське районне дочірнє агролісогосподарське спеціалізоване підприємство "Срібнерайагролісництво"</t>
  </si>
  <si>
    <t>Приватне підприємство «Белтранснафта»</t>
  </si>
  <si>
    <t>Комунальне підприємство «Прилукижитлобуд»</t>
  </si>
  <si>
    <t>комунальна</t>
  </si>
  <si>
    <t>Відділ освіти, культури, молоді та спорту Сосницької селищної ради</t>
  </si>
  <si>
    <t xml:space="preserve">Філія «Смолинський торфозавод» державного підприємства «Чернігівторф» </t>
  </si>
  <si>
    <t>Крутівська сільська рада (апарат)</t>
  </si>
  <si>
    <t>Крутівська сільська рада (пожежна охорона)</t>
  </si>
  <si>
    <t>Крутівська сільська рада (культура)</t>
  </si>
  <si>
    <t>Крутівська сільська рада (дошкільні заклади)</t>
  </si>
  <si>
    <t>Товариство з обмеженою відповідальністю «Березнянський цегельний завод-2»</t>
  </si>
  <si>
    <t>Додаток 2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</si>
</sst>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dd\.mm\.yyyy;@"/>
  </numFmts>
  <fonts count="35"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</font>
    <font>
      <sz val="11"/>
      <color indexed="8"/>
      <name val="Calibri"/>
      <family val="2"/>
      <charset val="204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8"/>
      <name val="Times New Roman"/>
      <family val="1"/>
      <charset val="204"/>
    </font>
    <font>
      <sz val="10"/>
      <name val="Arial"/>
      <family val="2"/>
      <charset val="204"/>
    </font>
    <font>
      <sz val="10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3" borderId="1" applyNumberFormat="0" applyAlignment="0" applyProtection="0"/>
    <xf numFmtId="0" fontId="4" fillId="2" borderId="2" applyNumberFormat="0" applyAlignment="0" applyProtection="0"/>
    <xf numFmtId="0" fontId="5" fillId="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5" borderId="7" applyNumberFormat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31" fillId="0" borderId="0"/>
    <xf numFmtId="0" fontId="1" fillId="0" borderId="0"/>
    <xf numFmtId="0" fontId="13" fillId="0" borderId="0"/>
    <xf numFmtId="0" fontId="14" fillId="16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17" borderId="0" applyNumberFormat="0" applyBorder="0" applyAlignment="0" applyProtection="0"/>
  </cellStyleXfs>
  <cellXfs count="53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Fill="1"/>
    <xf numFmtId="3" fontId="28" fillId="0" borderId="10" xfId="0" applyNumberFormat="1" applyFont="1" applyFill="1" applyBorder="1" applyAlignment="1">
      <alignment horizontal="center" vertical="center" wrapText="1"/>
    </xf>
    <xf numFmtId="0" fontId="29" fillId="0" borderId="10" xfId="37" applyFont="1" applyFill="1" applyBorder="1" applyAlignment="1">
      <alignment horizontal="center" vertical="center" wrapText="1"/>
    </xf>
    <xf numFmtId="0" fontId="28" fillId="0" borderId="10" xfId="0" applyFont="1" applyFill="1" applyBorder="1"/>
    <xf numFmtId="166" fontId="27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vertical="center" wrapText="1"/>
    </xf>
    <xf numFmtId="0" fontId="0" fillId="0" borderId="10" xfId="0" applyFill="1" applyBorder="1"/>
    <xf numFmtId="0" fontId="25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3" fontId="25" fillId="0" borderId="10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28" fillId="0" borderId="10" xfId="0" applyFont="1" applyFill="1" applyBorder="1" applyAlignment="1">
      <alignment horizontal="center" vertical="center"/>
    </xf>
    <xf numFmtId="0" fontId="28" fillId="0" borderId="10" xfId="38" applyFont="1" applyFill="1" applyBorder="1" applyAlignment="1" applyProtection="1">
      <alignment horizontal="center" vertical="center" wrapText="1"/>
    </xf>
    <xf numFmtId="3" fontId="25" fillId="0" borderId="10" xfId="0" applyNumberFormat="1" applyFont="1" applyFill="1" applyBorder="1" applyAlignment="1">
      <alignment vertical="center" wrapText="1"/>
    </xf>
    <xf numFmtId="1" fontId="28" fillId="0" borderId="10" xfId="37" applyNumberFormat="1" applyFont="1" applyFill="1" applyBorder="1" applyAlignment="1" applyProtection="1">
      <alignment horizontal="center" vertical="center" wrapText="1"/>
    </xf>
    <xf numFmtId="49" fontId="28" fillId="0" borderId="10" xfId="0" applyNumberFormat="1" applyFont="1" applyFill="1" applyBorder="1" applyAlignment="1" applyProtection="1">
      <alignment horizontal="left" vertical="center" wrapText="1"/>
    </xf>
    <xf numFmtId="165" fontId="29" fillId="0" borderId="10" xfId="0" applyNumberFormat="1" applyFont="1" applyFill="1" applyBorder="1" applyAlignment="1" applyProtection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165" fontId="28" fillId="0" borderId="10" xfId="0" applyNumberFormat="1" applyFont="1" applyFill="1" applyBorder="1" applyAlignment="1" applyProtection="1">
      <alignment horizontal="center" vertical="center" wrapText="1"/>
    </xf>
    <xf numFmtId="165" fontId="28" fillId="0" borderId="10" xfId="0" applyNumberFormat="1" applyFont="1" applyFill="1" applyBorder="1"/>
    <xf numFmtId="165" fontId="0" fillId="0" borderId="0" xfId="0" applyNumberFormat="1"/>
    <xf numFmtId="165" fontId="0" fillId="0" borderId="0" xfId="0" applyNumberFormat="1" applyFill="1"/>
    <xf numFmtId="0" fontId="20" fillId="0" borderId="0" xfId="0" applyFont="1" applyFill="1"/>
    <xf numFmtId="0" fontId="28" fillId="0" borderId="10" xfId="38" applyNumberFormat="1" applyFont="1" applyFill="1" applyBorder="1" applyAlignment="1" applyProtection="1">
      <alignment horizontal="center" vertical="center" wrapText="1"/>
    </xf>
    <xf numFmtId="164" fontId="28" fillId="0" borderId="10" xfId="38" applyNumberFormat="1" applyFont="1" applyFill="1" applyBorder="1" applyAlignment="1" applyProtection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165" fontId="26" fillId="0" borderId="10" xfId="0" applyNumberFormat="1" applyFont="1" applyFill="1" applyBorder="1" applyAlignment="1">
      <alignment horizontal="center" vertical="center" wrapText="1"/>
    </xf>
    <xf numFmtId="165" fontId="25" fillId="0" borderId="10" xfId="0" applyNumberFormat="1" applyFont="1" applyFill="1" applyBorder="1" applyAlignment="1">
      <alignment horizontal="center" vertical="center" wrapText="1"/>
    </xf>
    <xf numFmtId="165" fontId="28" fillId="18" borderId="10" xfId="0" applyNumberFormat="1" applyFont="1" applyFill="1" applyBorder="1" applyAlignment="1" applyProtection="1">
      <alignment horizontal="center" vertical="center" wrapText="1"/>
    </xf>
    <xf numFmtId="164" fontId="28" fillId="18" borderId="10" xfId="38" applyNumberFormat="1" applyFont="1" applyFill="1" applyBorder="1" applyAlignment="1" applyProtection="1">
      <alignment horizontal="center" vertical="center" wrapText="1"/>
    </xf>
    <xf numFmtId="0" fontId="32" fillId="18" borderId="0" xfId="0" applyFont="1" applyFill="1"/>
    <xf numFmtId="0" fontId="25" fillId="0" borderId="0" xfId="0" applyFont="1" applyFill="1" applyBorder="1" applyAlignment="1">
      <alignment horizontal="center" vertical="center" wrapText="1"/>
    </xf>
    <xf numFmtId="0" fontId="29" fillId="0" borderId="11" xfId="37" applyFont="1" applyFill="1" applyBorder="1" applyAlignment="1">
      <alignment horizontal="center" vertical="center" wrapText="1"/>
    </xf>
    <xf numFmtId="49" fontId="33" fillId="18" borderId="10" xfId="0" applyNumberFormat="1" applyFont="1" applyFill="1" applyBorder="1" applyAlignment="1">
      <alignment horizontal="left" vertical="center" wrapText="1"/>
    </xf>
    <xf numFmtId="166" fontId="27" fillId="18" borderId="10" xfId="0" applyNumberFormat="1" applyFont="1" applyFill="1" applyBorder="1" applyAlignment="1">
      <alignment horizontal="center" vertical="center" wrapText="1"/>
    </xf>
    <xf numFmtId="0" fontId="26" fillId="18" borderId="10" xfId="0" applyFont="1" applyFill="1" applyBorder="1" applyAlignment="1">
      <alignment horizontal="center" vertical="center" wrapText="1"/>
    </xf>
    <xf numFmtId="165" fontId="26" fillId="18" borderId="10" xfId="0" applyNumberFormat="1" applyFont="1" applyFill="1" applyBorder="1" applyAlignment="1">
      <alignment horizontal="center" vertical="center" wrapText="1"/>
    </xf>
    <xf numFmtId="0" fontId="28" fillId="0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Font="1" applyBorder="1"/>
    <xf numFmtId="0" fontId="28" fillId="0" borderId="10" xfId="0" applyFont="1" applyFill="1" applyBorder="1" applyAlignment="1" applyProtection="1">
      <alignment horizontal="center" vertical="center" wrapText="1"/>
    </xf>
    <xf numFmtId="49" fontId="33" fillId="0" borderId="10" xfId="0" applyNumberFormat="1" applyFont="1" applyFill="1" applyBorder="1" applyAlignment="1">
      <alignment horizontal="left" vertical="center" wrapText="1"/>
    </xf>
    <xf numFmtId="0" fontId="34" fillId="0" borderId="0" xfId="0" applyFont="1" applyAlignment="1">
      <alignment horizontal="right"/>
    </xf>
    <xf numFmtId="0" fontId="26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2" fillId="0" borderId="12" xfId="37" applyFont="1" applyFill="1" applyBorder="1" applyAlignment="1">
      <alignment horizontal="center" vertical="center"/>
    </xf>
    <xf numFmtId="0" fontId="21" fillId="0" borderId="0" xfId="37" applyFont="1" applyFill="1" applyBorder="1" applyAlignment="1">
      <alignment horizontal="center" vertical="center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3" xfId="36"/>
    <cellStyle name="Обычный_Лист1" xfId="37"/>
    <cellStyle name="Обычный_Лист1_1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1"/>
  <sheetViews>
    <sheetView tabSelected="1" view="pageBreakPreview" zoomScale="75" zoomScaleNormal="85" zoomScaleSheetLayoutView="75" workbookViewId="0">
      <selection activeCell="K11" sqref="K11"/>
    </sheetView>
  </sheetViews>
  <sheetFormatPr defaultRowHeight="12.75"/>
  <cols>
    <col min="1" max="1" width="4.5703125" style="1" customWidth="1"/>
    <col min="2" max="2" width="51.28515625" style="2" customWidth="1"/>
    <col min="3" max="3" width="12.28515625" style="2" customWidth="1"/>
    <col min="4" max="4" width="13" style="2" customWidth="1"/>
    <col min="5" max="5" width="13.28515625" style="2" customWidth="1"/>
    <col min="6" max="6" width="12.28515625" style="26" customWidth="1"/>
    <col min="7" max="8" width="12.28515625" style="34" customWidth="1"/>
    <col min="9" max="9" width="16.28515625" style="3" customWidth="1"/>
    <col min="10" max="10" width="28.85546875" customWidth="1"/>
    <col min="11" max="11" width="9.85546875" bestFit="1" customWidth="1"/>
    <col min="13" max="13" width="9.28515625" bestFit="1" customWidth="1"/>
    <col min="14" max="14" width="9.85546875" bestFit="1" customWidth="1"/>
    <col min="16" max="16" width="9.28515625" bestFit="1" customWidth="1"/>
  </cols>
  <sheetData>
    <row r="1" spans="1:16" ht="20.25">
      <c r="J1" s="45" t="s">
        <v>50</v>
      </c>
    </row>
    <row r="2" spans="1:16" ht="24.75" customHeight="1">
      <c r="A2" s="48" t="s">
        <v>6</v>
      </c>
      <c r="B2" s="48"/>
      <c r="C2" s="48"/>
      <c r="D2" s="48"/>
      <c r="E2" s="48"/>
      <c r="F2" s="48"/>
      <c r="G2" s="48"/>
      <c r="H2" s="48"/>
      <c r="I2" s="48"/>
      <c r="J2" s="48"/>
    </row>
    <row r="3" spans="1:16" ht="24.75" customHeight="1">
      <c r="A3" s="49" t="s">
        <v>8</v>
      </c>
      <c r="B3" s="49"/>
      <c r="C3" s="49"/>
      <c r="D3" s="49"/>
      <c r="E3" s="49"/>
      <c r="F3" s="49"/>
      <c r="G3" s="49"/>
      <c r="H3" s="49"/>
      <c r="I3" s="49"/>
      <c r="J3" s="49"/>
    </row>
    <row r="4" spans="1:16" ht="24" customHeight="1">
      <c r="A4" s="50" t="s">
        <v>19</v>
      </c>
      <c r="B4" s="50"/>
      <c r="C4" s="50"/>
      <c r="D4" s="50"/>
      <c r="E4" s="50"/>
      <c r="F4" s="50"/>
      <c r="G4" s="50"/>
      <c r="H4" s="50"/>
      <c r="I4" s="50"/>
      <c r="J4" s="50"/>
      <c r="K4" s="24"/>
      <c r="L4" s="24"/>
      <c r="N4" s="24"/>
    </row>
    <row r="5" spans="1:16" ht="16.5" customHeight="1">
      <c r="A5" s="52" t="s">
        <v>12</v>
      </c>
      <c r="B5" s="52"/>
      <c r="C5" s="52"/>
      <c r="D5" s="52"/>
      <c r="E5" s="52"/>
      <c r="F5" s="52"/>
      <c r="G5" s="52"/>
      <c r="H5" s="52"/>
      <c r="I5" s="52"/>
      <c r="J5" s="52"/>
      <c r="M5" s="24"/>
    </row>
    <row r="6" spans="1:16" ht="6.75" customHeight="1">
      <c r="A6" s="51"/>
      <c r="B6" s="51"/>
      <c r="C6" s="51"/>
      <c r="D6" s="51"/>
      <c r="E6" s="51"/>
      <c r="F6" s="51"/>
      <c r="G6" s="51"/>
      <c r="H6" s="51"/>
      <c r="I6" s="51"/>
      <c r="J6" s="51"/>
    </row>
    <row r="7" spans="1:16" s="4" customFormat="1" ht="52.5" customHeight="1">
      <c r="A7" s="47" t="s">
        <v>0</v>
      </c>
      <c r="B7" s="47" t="s">
        <v>1</v>
      </c>
      <c r="C7" s="47" t="s">
        <v>9</v>
      </c>
      <c r="D7" s="47" t="s">
        <v>10</v>
      </c>
      <c r="E7" s="47" t="s">
        <v>5</v>
      </c>
      <c r="F7" s="47" t="s">
        <v>2</v>
      </c>
      <c r="G7" s="47"/>
      <c r="H7" s="47"/>
      <c r="I7" s="46" t="s">
        <v>11</v>
      </c>
      <c r="J7" s="47" t="s">
        <v>7</v>
      </c>
      <c r="K7" s="25"/>
      <c r="L7" s="25"/>
      <c r="M7" s="25"/>
    </row>
    <row r="8" spans="1:16" s="4" customFormat="1" ht="21.75" customHeight="1">
      <c r="A8" s="47"/>
      <c r="B8" s="47"/>
      <c r="C8" s="47"/>
      <c r="D8" s="47"/>
      <c r="E8" s="47"/>
      <c r="F8" s="8">
        <v>43466</v>
      </c>
      <c r="G8" s="38">
        <v>43647</v>
      </c>
      <c r="H8" s="38">
        <v>43689</v>
      </c>
      <c r="I8" s="46"/>
      <c r="J8" s="47"/>
      <c r="K8" s="25"/>
      <c r="L8" s="25"/>
      <c r="M8" s="25"/>
      <c r="N8" s="25"/>
    </row>
    <row r="9" spans="1:16" s="4" customFormat="1" ht="19.5" customHeight="1">
      <c r="A9" s="11"/>
      <c r="B9" s="9" t="s">
        <v>3</v>
      </c>
      <c r="C9" s="10"/>
      <c r="D9" s="10"/>
      <c r="E9" s="17"/>
      <c r="F9" s="29">
        <f>COUNTIF(F11:F41,"&gt;0")</f>
        <v>19</v>
      </c>
      <c r="G9" s="39">
        <f>COUNTIF(G11:G41,"&gt;0")</f>
        <v>18</v>
      </c>
      <c r="H9" s="39">
        <f>COUNTIF(H11:H41,"&gt;0")</f>
        <v>12</v>
      </c>
      <c r="I9" s="12"/>
      <c r="J9" s="47"/>
      <c r="K9" s="25"/>
      <c r="M9" s="25"/>
      <c r="P9" s="25"/>
    </row>
    <row r="10" spans="1:16" s="4" customFormat="1" ht="19.5" customHeight="1">
      <c r="A10" s="11"/>
      <c r="B10" s="9" t="s">
        <v>4</v>
      </c>
      <c r="C10" s="10"/>
      <c r="D10" s="10"/>
      <c r="E10" s="13"/>
      <c r="F10" s="30">
        <f>SUM(F11:F41)</f>
        <v>17180.300000000003</v>
      </c>
      <c r="G10" s="40">
        <f>SUM(G11:G41)</f>
        <v>12407.000000000002</v>
      </c>
      <c r="H10" s="40">
        <f>SUM(H11:H41)</f>
        <v>12115.900000000003</v>
      </c>
      <c r="I10" s="5"/>
      <c r="J10" s="47"/>
      <c r="K10" s="25"/>
      <c r="O10" s="25"/>
    </row>
    <row r="11" spans="1:16" ht="30.75" customHeight="1">
      <c r="A11" s="6">
        <v>1</v>
      </c>
      <c r="B11" s="19" t="s">
        <v>20</v>
      </c>
      <c r="C11" s="19" t="s">
        <v>13</v>
      </c>
      <c r="D11" s="19" t="s">
        <v>14</v>
      </c>
      <c r="E11" s="43">
        <v>0</v>
      </c>
      <c r="F11" s="22">
        <v>2378.1999999999998</v>
      </c>
      <c r="G11" s="32">
        <v>0</v>
      </c>
      <c r="H11" s="32">
        <v>0</v>
      </c>
      <c r="I11" s="18">
        <v>0</v>
      </c>
      <c r="J11" s="23"/>
      <c r="K11" s="31"/>
      <c r="L11" s="24"/>
      <c r="M11" s="24"/>
      <c r="N11" s="24"/>
      <c r="O11" s="24"/>
    </row>
    <row r="12" spans="1:16" ht="24" customHeight="1">
      <c r="A12" s="6">
        <f>A11+1</f>
        <v>2</v>
      </c>
      <c r="B12" s="19" t="s">
        <v>23</v>
      </c>
      <c r="C12" s="19" t="s">
        <v>13</v>
      </c>
      <c r="D12" s="19" t="s">
        <v>14</v>
      </c>
      <c r="E12" s="12">
        <v>21</v>
      </c>
      <c r="F12" s="22">
        <v>477.1</v>
      </c>
      <c r="G12" s="32">
        <v>789.9</v>
      </c>
      <c r="H12" s="32">
        <v>832.9</v>
      </c>
      <c r="I12" s="18">
        <v>19</v>
      </c>
      <c r="J12" s="23"/>
      <c r="K12" s="24"/>
      <c r="L12" s="24"/>
      <c r="M12" s="24"/>
      <c r="P12" s="24"/>
    </row>
    <row r="13" spans="1:16" ht="32.25" customHeight="1">
      <c r="A13" s="6">
        <f>A12+1</f>
        <v>3</v>
      </c>
      <c r="B13" s="19" t="s">
        <v>18</v>
      </c>
      <c r="C13" s="19" t="s">
        <v>13</v>
      </c>
      <c r="D13" s="19" t="s">
        <v>14</v>
      </c>
      <c r="E13" s="12">
        <v>34</v>
      </c>
      <c r="F13" s="22">
        <v>0</v>
      </c>
      <c r="G13" s="32">
        <v>2929</v>
      </c>
      <c r="H13" s="32">
        <v>3029</v>
      </c>
      <c r="I13" s="18">
        <v>19</v>
      </c>
      <c r="J13" s="23"/>
      <c r="K13" s="24"/>
      <c r="L13" s="24"/>
      <c r="M13" s="24"/>
      <c r="P13" s="24"/>
    </row>
    <row r="14" spans="1:16" ht="28.5" customHeight="1">
      <c r="A14" s="6">
        <f>A13+1</f>
        <v>4</v>
      </c>
      <c r="B14" s="19" t="s">
        <v>41</v>
      </c>
      <c r="C14" s="19" t="s">
        <v>42</v>
      </c>
      <c r="D14" s="19" t="s">
        <v>14</v>
      </c>
      <c r="E14" s="12">
        <v>125</v>
      </c>
      <c r="F14" s="22">
        <v>0</v>
      </c>
      <c r="G14" s="32">
        <v>362.4</v>
      </c>
      <c r="H14" s="32">
        <v>411.8</v>
      </c>
      <c r="I14" s="18">
        <v>5</v>
      </c>
      <c r="J14" s="23"/>
      <c r="K14" s="24"/>
      <c r="L14" s="24"/>
      <c r="M14" s="24"/>
      <c r="P14" s="24"/>
    </row>
    <row r="15" spans="1:16" ht="30.75" customHeight="1">
      <c r="A15" s="6">
        <f>A14+1</f>
        <v>5</v>
      </c>
      <c r="B15" s="19" t="s">
        <v>35</v>
      </c>
      <c r="C15" s="19" t="s">
        <v>15</v>
      </c>
      <c r="D15" s="19" t="s">
        <v>14</v>
      </c>
      <c r="E15" s="43">
        <v>0</v>
      </c>
      <c r="F15" s="22">
        <v>547</v>
      </c>
      <c r="G15" s="32">
        <v>0</v>
      </c>
      <c r="H15" s="32">
        <v>0</v>
      </c>
      <c r="I15" s="18">
        <v>0</v>
      </c>
      <c r="J15" s="7"/>
      <c r="K15" s="24"/>
      <c r="L15" s="24"/>
      <c r="M15" s="24"/>
      <c r="N15" s="24"/>
      <c r="O15" s="24"/>
      <c r="P15" s="24"/>
    </row>
    <row r="16" spans="1:16" ht="33" customHeight="1">
      <c r="A16" s="6">
        <f t="shared" ref="A16:A41" si="0">A15+1</f>
        <v>6</v>
      </c>
      <c r="B16" s="19" t="s">
        <v>24</v>
      </c>
      <c r="C16" s="19" t="s">
        <v>15</v>
      </c>
      <c r="D16" s="19" t="s">
        <v>14</v>
      </c>
      <c r="E16" s="15">
        <v>406</v>
      </c>
      <c r="F16" s="22">
        <v>3780.4</v>
      </c>
      <c r="G16" s="32">
        <v>3546.2</v>
      </c>
      <c r="H16" s="32">
        <v>3511.4</v>
      </c>
      <c r="I16" s="18">
        <v>57</v>
      </c>
      <c r="J16" s="7"/>
      <c r="O16" s="24"/>
    </row>
    <row r="17" spans="1:12" ht="26.25" customHeight="1">
      <c r="A17" s="6">
        <f t="shared" si="0"/>
        <v>7</v>
      </c>
      <c r="B17" s="19" t="s">
        <v>25</v>
      </c>
      <c r="C17" s="19" t="s">
        <v>15</v>
      </c>
      <c r="D17" s="19" t="s">
        <v>14</v>
      </c>
      <c r="E17" s="16">
        <v>0</v>
      </c>
      <c r="F17" s="22">
        <v>166.8</v>
      </c>
      <c r="G17" s="32">
        <v>0</v>
      </c>
      <c r="H17" s="32">
        <v>0</v>
      </c>
      <c r="I17" s="18">
        <v>0</v>
      </c>
      <c r="J17" s="7"/>
    </row>
    <row r="18" spans="1:12" ht="23.25" customHeight="1">
      <c r="A18" s="6">
        <f t="shared" si="0"/>
        <v>8</v>
      </c>
      <c r="B18" s="19" t="s">
        <v>22</v>
      </c>
      <c r="C18" s="19" t="s">
        <v>15</v>
      </c>
      <c r="D18" s="19" t="s">
        <v>14</v>
      </c>
      <c r="E18" s="15">
        <v>0</v>
      </c>
      <c r="F18" s="22">
        <v>510.2</v>
      </c>
      <c r="G18" s="32">
        <v>0</v>
      </c>
      <c r="H18" s="32">
        <v>0</v>
      </c>
      <c r="I18" s="18">
        <v>0</v>
      </c>
      <c r="J18" s="7"/>
    </row>
    <row r="19" spans="1:12" ht="75" customHeight="1">
      <c r="A19" s="6">
        <f t="shared" si="0"/>
        <v>9</v>
      </c>
      <c r="B19" s="19" t="s">
        <v>29</v>
      </c>
      <c r="C19" s="19" t="s">
        <v>15</v>
      </c>
      <c r="D19" s="19" t="s">
        <v>14</v>
      </c>
      <c r="E19" s="21">
        <v>24</v>
      </c>
      <c r="F19" s="22">
        <v>128.69999999999999</v>
      </c>
      <c r="G19" s="32">
        <v>498.4</v>
      </c>
      <c r="H19" s="32">
        <v>311.8</v>
      </c>
      <c r="I19" s="18">
        <v>48</v>
      </c>
      <c r="J19" s="14"/>
      <c r="K19" s="24"/>
    </row>
    <row r="20" spans="1:12" ht="63" customHeight="1">
      <c r="A20" s="6">
        <f t="shared" si="0"/>
        <v>10</v>
      </c>
      <c r="B20" s="19" t="s">
        <v>33</v>
      </c>
      <c r="C20" s="19" t="s">
        <v>15</v>
      </c>
      <c r="D20" s="19" t="s">
        <v>14</v>
      </c>
      <c r="E20" s="41">
        <v>0</v>
      </c>
      <c r="F20" s="28">
        <v>24</v>
      </c>
      <c r="G20" s="33">
        <v>0</v>
      </c>
      <c r="H20" s="33">
        <v>0</v>
      </c>
      <c r="I20" s="27">
        <v>0</v>
      </c>
      <c r="J20" s="14"/>
      <c r="K20" s="24"/>
      <c r="L20" s="24"/>
    </row>
    <row r="21" spans="1:12" ht="34.5" customHeight="1">
      <c r="A21" s="6">
        <f t="shared" si="0"/>
        <v>11</v>
      </c>
      <c r="B21" s="19" t="s">
        <v>34</v>
      </c>
      <c r="C21" s="19" t="s">
        <v>15</v>
      </c>
      <c r="D21" s="19" t="s">
        <v>14</v>
      </c>
      <c r="E21" s="41">
        <v>134</v>
      </c>
      <c r="F21" s="28">
        <v>1765.6</v>
      </c>
      <c r="G21" s="33">
        <v>484.1</v>
      </c>
      <c r="H21" s="33">
        <v>501</v>
      </c>
      <c r="I21" s="27">
        <v>18</v>
      </c>
      <c r="J21" s="14"/>
      <c r="K21" s="24"/>
      <c r="L21" s="24"/>
    </row>
    <row r="22" spans="1:12" ht="31.5" customHeight="1">
      <c r="A22" s="6">
        <f t="shared" si="0"/>
        <v>12</v>
      </c>
      <c r="B22" s="19" t="s">
        <v>36</v>
      </c>
      <c r="C22" s="19" t="s">
        <v>15</v>
      </c>
      <c r="D22" s="19" t="s">
        <v>14</v>
      </c>
      <c r="E22" s="41">
        <v>20</v>
      </c>
      <c r="F22" s="28">
        <v>1594.2</v>
      </c>
      <c r="G22" s="33">
        <v>1594.2</v>
      </c>
      <c r="H22" s="33">
        <v>1594.2</v>
      </c>
      <c r="I22" s="27">
        <v>17</v>
      </c>
      <c r="J22" s="14"/>
      <c r="K22" s="24"/>
      <c r="L22" s="24"/>
    </row>
    <row r="23" spans="1:12" ht="33.75" customHeight="1">
      <c r="A23" s="6">
        <f t="shared" si="0"/>
        <v>13</v>
      </c>
      <c r="B23" s="19" t="s">
        <v>37</v>
      </c>
      <c r="C23" s="19" t="s">
        <v>15</v>
      </c>
      <c r="D23" s="19" t="s">
        <v>14</v>
      </c>
      <c r="E23" s="41">
        <v>0</v>
      </c>
      <c r="F23" s="28">
        <v>206.9</v>
      </c>
      <c r="G23" s="33">
        <v>0</v>
      </c>
      <c r="H23" s="33">
        <v>0</v>
      </c>
      <c r="I23" s="27">
        <v>0</v>
      </c>
      <c r="J23" s="42"/>
      <c r="K23" s="24"/>
      <c r="L23" s="24"/>
    </row>
    <row r="24" spans="1:12" ht="37.5" customHeight="1">
      <c r="A24" s="6">
        <f t="shared" si="0"/>
        <v>14</v>
      </c>
      <c r="B24" s="19" t="s">
        <v>38</v>
      </c>
      <c r="C24" s="19" t="s">
        <v>15</v>
      </c>
      <c r="D24" s="19" t="s">
        <v>14</v>
      </c>
      <c r="E24" s="41">
        <v>12</v>
      </c>
      <c r="F24" s="28">
        <v>0</v>
      </c>
      <c r="G24" s="33">
        <v>129</v>
      </c>
      <c r="H24" s="33">
        <v>130.30000000000001</v>
      </c>
      <c r="I24" s="27">
        <v>6</v>
      </c>
      <c r="J24" s="14"/>
      <c r="K24" s="24"/>
      <c r="L24" s="24"/>
    </row>
    <row r="25" spans="1:12" ht="48.75" customHeight="1">
      <c r="A25" s="6">
        <f t="shared" si="0"/>
        <v>15</v>
      </c>
      <c r="B25" s="19" t="s">
        <v>39</v>
      </c>
      <c r="C25" s="19" t="s">
        <v>15</v>
      </c>
      <c r="D25" s="19" t="s">
        <v>14</v>
      </c>
      <c r="E25" s="41">
        <v>0</v>
      </c>
      <c r="F25" s="28">
        <v>0</v>
      </c>
      <c r="G25" s="33">
        <v>122.9</v>
      </c>
      <c r="H25" s="33">
        <v>0</v>
      </c>
      <c r="I25" s="27">
        <v>0</v>
      </c>
      <c r="J25" s="14"/>
      <c r="K25" s="24"/>
      <c r="L25" s="24"/>
    </row>
    <row r="26" spans="1:12" ht="26.25" customHeight="1">
      <c r="A26" s="6">
        <f t="shared" si="0"/>
        <v>16</v>
      </c>
      <c r="B26" s="19" t="s">
        <v>40</v>
      </c>
      <c r="C26" s="19" t="s">
        <v>15</v>
      </c>
      <c r="D26" s="19" t="s">
        <v>14</v>
      </c>
      <c r="E26" s="41">
        <v>12</v>
      </c>
      <c r="F26" s="28">
        <v>0</v>
      </c>
      <c r="G26" s="33">
        <v>257.7</v>
      </c>
      <c r="H26" s="33">
        <v>257.7</v>
      </c>
      <c r="I26" s="27">
        <v>5</v>
      </c>
      <c r="J26" s="14"/>
      <c r="K26" s="24"/>
      <c r="L26" s="24"/>
    </row>
    <row r="27" spans="1:12" ht="26.25" customHeight="1">
      <c r="A27" s="6">
        <f t="shared" si="0"/>
        <v>17</v>
      </c>
      <c r="B27" s="19" t="s">
        <v>45</v>
      </c>
      <c r="C27" s="19" t="s">
        <v>15</v>
      </c>
      <c r="D27" s="19" t="s">
        <v>14</v>
      </c>
      <c r="E27" s="41">
        <v>0</v>
      </c>
      <c r="F27" s="28">
        <v>0</v>
      </c>
      <c r="G27" s="33">
        <v>56.9</v>
      </c>
      <c r="H27" s="33">
        <v>0</v>
      </c>
      <c r="I27" s="27">
        <v>0</v>
      </c>
      <c r="J27" s="14"/>
      <c r="K27" s="24"/>
      <c r="L27" s="24"/>
    </row>
    <row r="28" spans="1:12" ht="26.25" customHeight="1">
      <c r="A28" s="6">
        <f t="shared" si="0"/>
        <v>18</v>
      </c>
      <c r="B28" s="19" t="s">
        <v>46</v>
      </c>
      <c r="C28" s="19" t="s">
        <v>15</v>
      </c>
      <c r="D28" s="19" t="s">
        <v>14</v>
      </c>
      <c r="E28" s="41">
        <v>0</v>
      </c>
      <c r="F28" s="28">
        <v>0</v>
      </c>
      <c r="G28" s="33">
        <v>34.799999999999997</v>
      </c>
      <c r="H28" s="33">
        <v>0</v>
      </c>
      <c r="I28" s="27">
        <v>0</v>
      </c>
      <c r="J28" s="14"/>
      <c r="K28" s="24"/>
      <c r="L28" s="24"/>
    </row>
    <row r="29" spans="1:12" ht="26.25" customHeight="1">
      <c r="A29" s="6">
        <f t="shared" si="0"/>
        <v>19</v>
      </c>
      <c r="B29" s="19" t="s">
        <v>47</v>
      </c>
      <c r="C29" s="19" t="s">
        <v>15</v>
      </c>
      <c r="D29" s="19" t="s">
        <v>14</v>
      </c>
      <c r="E29" s="41">
        <v>0</v>
      </c>
      <c r="F29" s="28">
        <v>0</v>
      </c>
      <c r="G29" s="33">
        <v>7.6</v>
      </c>
      <c r="H29" s="33">
        <v>0</v>
      </c>
      <c r="I29" s="27">
        <v>0</v>
      </c>
      <c r="J29" s="14"/>
      <c r="K29" s="24"/>
      <c r="L29" s="24"/>
    </row>
    <row r="30" spans="1:12" ht="26.25" customHeight="1">
      <c r="A30" s="6">
        <f t="shared" si="0"/>
        <v>20</v>
      </c>
      <c r="B30" s="19" t="s">
        <v>48</v>
      </c>
      <c r="C30" s="19" t="s">
        <v>15</v>
      </c>
      <c r="D30" s="19" t="s">
        <v>14</v>
      </c>
      <c r="E30" s="41">
        <v>0</v>
      </c>
      <c r="F30" s="28">
        <v>0</v>
      </c>
      <c r="G30" s="33">
        <v>46.1</v>
      </c>
      <c r="H30" s="33">
        <v>0</v>
      </c>
      <c r="I30" s="27">
        <v>0</v>
      </c>
      <c r="J30" s="14"/>
      <c r="K30" s="24"/>
      <c r="L30" s="24"/>
    </row>
    <row r="31" spans="1:12" ht="32.25" customHeight="1">
      <c r="A31" s="6">
        <f t="shared" si="0"/>
        <v>21</v>
      </c>
      <c r="B31" s="44" t="s">
        <v>43</v>
      </c>
      <c r="C31" s="19" t="s">
        <v>15</v>
      </c>
      <c r="D31" s="19" t="s">
        <v>14</v>
      </c>
      <c r="E31" s="41">
        <v>61</v>
      </c>
      <c r="F31" s="28">
        <v>0</v>
      </c>
      <c r="G31" s="33">
        <v>251.6</v>
      </c>
      <c r="H31" s="33">
        <v>391.1</v>
      </c>
      <c r="I31" s="27">
        <v>3</v>
      </c>
      <c r="J31" s="14"/>
      <c r="K31" s="11"/>
      <c r="L31" s="11"/>
    </row>
    <row r="32" spans="1:12" ht="35.25" customHeight="1">
      <c r="A32" s="36">
        <f t="shared" si="0"/>
        <v>22</v>
      </c>
      <c r="B32" s="37" t="s">
        <v>44</v>
      </c>
      <c r="C32" s="19" t="s">
        <v>15</v>
      </c>
      <c r="D32" s="19" t="s">
        <v>14</v>
      </c>
      <c r="E32" s="41">
        <v>0</v>
      </c>
      <c r="F32" s="28">
        <v>0</v>
      </c>
      <c r="G32" s="33">
        <v>155</v>
      </c>
      <c r="H32" s="33">
        <v>0</v>
      </c>
      <c r="I32" s="27">
        <v>0</v>
      </c>
      <c r="J32" s="14"/>
      <c r="K32" s="35"/>
      <c r="L32" s="35"/>
    </row>
    <row r="33" spans="1:256" ht="35.25" customHeight="1">
      <c r="A33" s="36">
        <f t="shared" si="0"/>
        <v>23</v>
      </c>
      <c r="B33" s="37" t="s">
        <v>49</v>
      </c>
      <c r="C33" s="19" t="s">
        <v>15</v>
      </c>
      <c r="D33" s="19" t="s">
        <v>14</v>
      </c>
      <c r="E33" s="41">
        <v>1</v>
      </c>
      <c r="F33" s="28">
        <v>0</v>
      </c>
      <c r="G33" s="33">
        <v>13.5</v>
      </c>
      <c r="H33" s="33">
        <v>17</v>
      </c>
      <c r="I33" s="27">
        <v>3</v>
      </c>
      <c r="J33" s="42"/>
      <c r="K33" s="35"/>
      <c r="L33" s="35"/>
    </row>
    <row r="34" spans="1:256" ht="32.25" customHeight="1">
      <c r="A34" s="36">
        <f t="shared" si="0"/>
        <v>24</v>
      </c>
      <c r="B34" s="19" t="s">
        <v>18</v>
      </c>
      <c r="C34" s="19" t="s">
        <v>13</v>
      </c>
      <c r="D34" s="19" t="s">
        <v>16</v>
      </c>
      <c r="E34" s="21">
        <v>0</v>
      </c>
      <c r="F34" s="22">
        <v>2222.3000000000002</v>
      </c>
      <c r="G34" s="32">
        <v>0</v>
      </c>
      <c r="H34" s="32">
        <v>0</v>
      </c>
      <c r="I34" s="18">
        <v>0</v>
      </c>
      <c r="J34" s="42"/>
      <c r="K34" s="24"/>
      <c r="L34" s="24"/>
    </row>
    <row r="35" spans="1:256" ht="30" customHeight="1">
      <c r="A35" s="36">
        <f t="shared" si="0"/>
        <v>25</v>
      </c>
      <c r="B35" s="19" t="s">
        <v>32</v>
      </c>
      <c r="C35" s="19" t="s">
        <v>13</v>
      </c>
      <c r="D35" s="19" t="s">
        <v>16</v>
      </c>
      <c r="E35" s="21">
        <v>0</v>
      </c>
      <c r="F35" s="22">
        <v>23.6</v>
      </c>
      <c r="G35" s="32">
        <v>0</v>
      </c>
      <c r="H35" s="32">
        <v>0</v>
      </c>
      <c r="I35" s="18">
        <v>0</v>
      </c>
      <c r="J35" s="42"/>
      <c r="K35" s="24"/>
      <c r="L35" s="24"/>
    </row>
    <row r="36" spans="1:256" ht="33" customHeight="1">
      <c r="A36" s="6">
        <f t="shared" si="0"/>
        <v>26</v>
      </c>
      <c r="B36" s="19" t="s">
        <v>31</v>
      </c>
      <c r="C36" s="19" t="s">
        <v>15</v>
      </c>
      <c r="D36" s="19" t="s">
        <v>16</v>
      </c>
      <c r="E36" s="21">
        <v>0</v>
      </c>
      <c r="F36" s="22">
        <v>271</v>
      </c>
      <c r="G36" s="32">
        <v>0</v>
      </c>
      <c r="H36" s="32">
        <v>0</v>
      </c>
      <c r="I36" s="18">
        <v>0</v>
      </c>
      <c r="J36" s="42"/>
    </row>
    <row r="37" spans="1:256" ht="33" customHeight="1">
      <c r="A37" s="6">
        <f t="shared" si="0"/>
        <v>27</v>
      </c>
      <c r="B37" s="19" t="s">
        <v>26</v>
      </c>
      <c r="C37" s="19" t="s">
        <v>15</v>
      </c>
      <c r="D37" s="19" t="s">
        <v>17</v>
      </c>
      <c r="E37" s="21">
        <v>0</v>
      </c>
      <c r="F37" s="22">
        <v>994.5</v>
      </c>
      <c r="G37" s="32">
        <v>0</v>
      </c>
      <c r="H37" s="32">
        <v>0</v>
      </c>
      <c r="I37" s="18">
        <v>0</v>
      </c>
      <c r="J37" s="42"/>
      <c r="K37" s="24"/>
    </row>
    <row r="38" spans="1:256" ht="32.25" customHeight="1">
      <c r="A38" s="6">
        <f t="shared" si="0"/>
        <v>28</v>
      </c>
      <c r="B38" s="19" t="s">
        <v>27</v>
      </c>
      <c r="C38" s="19" t="s">
        <v>15</v>
      </c>
      <c r="D38" s="19" t="s">
        <v>17</v>
      </c>
      <c r="E38" s="21">
        <v>0</v>
      </c>
      <c r="F38" s="22">
        <v>91.7</v>
      </c>
      <c r="G38" s="32">
        <v>0</v>
      </c>
      <c r="H38" s="32">
        <v>0</v>
      </c>
      <c r="I38" s="18">
        <v>0</v>
      </c>
      <c r="J38" s="42"/>
    </row>
    <row r="39" spans="1:256" ht="43.5" customHeight="1">
      <c r="A39" s="6">
        <f t="shared" si="0"/>
        <v>29</v>
      </c>
      <c r="B39" s="19" t="s">
        <v>28</v>
      </c>
      <c r="C39" s="19" t="s">
        <v>15</v>
      </c>
      <c r="D39" s="19" t="s">
        <v>17</v>
      </c>
      <c r="E39" s="21">
        <v>0</v>
      </c>
      <c r="F39" s="22">
        <v>636.6</v>
      </c>
      <c r="G39" s="32">
        <v>0</v>
      </c>
      <c r="H39" s="32">
        <v>0</v>
      </c>
      <c r="I39" s="18">
        <v>0</v>
      </c>
      <c r="J39" s="42"/>
    </row>
    <row r="40" spans="1:256" ht="54" customHeight="1">
      <c r="A40" s="6">
        <f t="shared" si="0"/>
        <v>30</v>
      </c>
      <c r="B40" s="19" t="s">
        <v>30</v>
      </c>
      <c r="C40" s="19" t="s">
        <v>15</v>
      </c>
      <c r="D40" s="19" t="s">
        <v>17</v>
      </c>
      <c r="E40" s="21">
        <v>0</v>
      </c>
      <c r="F40" s="22">
        <v>233.8</v>
      </c>
      <c r="G40" s="32">
        <v>0</v>
      </c>
      <c r="H40" s="32">
        <v>0</v>
      </c>
      <c r="I40" s="18">
        <v>0</v>
      </c>
      <c r="J40" s="42"/>
      <c r="K40" s="6"/>
      <c r="L40" s="19"/>
      <c r="M40" s="19"/>
      <c r="N40" s="19"/>
      <c r="O40" s="21"/>
      <c r="P40" s="20"/>
      <c r="Q40" s="22"/>
      <c r="R40" s="22"/>
      <c r="S40" s="18"/>
      <c r="T40" s="14"/>
      <c r="U40" s="6"/>
      <c r="V40" s="19"/>
      <c r="W40" s="19"/>
      <c r="X40" s="19"/>
      <c r="Y40" s="21"/>
      <c r="Z40" s="20"/>
      <c r="AA40" s="22"/>
      <c r="AB40" s="22"/>
      <c r="AC40" s="18"/>
      <c r="AD40" s="14"/>
      <c r="AE40" s="6"/>
      <c r="AF40" s="19"/>
      <c r="AG40" s="19"/>
      <c r="AH40" s="19"/>
      <c r="AI40" s="21"/>
      <c r="AJ40" s="20"/>
      <c r="AK40" s="22"/>
      <c r="AL40" s="22"/>
      <c r="AM40" s="18"/>
      <c r="AN40" s="14"/>
      <c r="AO40" s="6"/>
      <c r="AP40" s="19"/>
      <c r="AQ40" s="19"/>
      <c r="AR40" s="19"/>
      <c r="AS40" s="21"/>
      <c r="AT40" s="20"/>
      <c r="AU40" s="22"/>
      <c r="AV40" s="22"/>
      <c r="AW40" s="18"/>
      <c r="AX40" s="14"/>
      <c r="AY40" s="6"/>
      <c r="AZ40" s="19"/>
      <c r="BA40" s="19"/>
      <c r="BB40" s="19"/>
      <c r="BC40" s="21"/>
      <c r="BD40" s="20"/>
      <c r="BE40" s="22"/>
      <c r="BF40" s="22"/>
      <c r="BG40" s="18"/>
      <c r="BH40" s="14"/>
      <c r="BI40" s="6"/>
      <c r="BJ40" s="19"/>
      <c r="BK40" s="19"/>
      <c r="BL40" s="19"/>
      <c r="BM40" s="21"/>
      <c r="BN40" s="20"/>
      <c r="BO40" s="22"/>
      <c r="BP40" s="22"/>
      <c r="BQ40" s="18"/>
      <c r="BR40" s="14"/>
      <c r="BS40" s="6"/>
      <c r="BT40" s="19"/>
      <c r="BU40" s="19"/>
      <c r="BV40" s="19"/>
      <c r="BW40" s="21"/>
      <c r="BX40" s="20"/>
      <c r="BY40" s="22"/>
      <c r="BZ40" s="22"/>
      <c r="CA40" s="18"/>
      <c r="CB40" s="14"/>
      <c r="CC40" s="6"/>
      <c r="CD40" s="19"/>
      <c r="CE40" s="19"/>
      <c r="CF40" s="19"/>
      <c r="CG40" s="21"/>
      <c r="CH40" s="20"/>
      <c r="CI40" s="22"/>
      <c r="CJ40" s="22"/>
      <c r="CK40" s="18"/>
      <c r="CL40" s="14"/>
      <c r="CM40" s="6"/>
      <c r="CN40" s="19"/>
      <c r="CO40" s="19"/>
      <c r="CP40" s="19"/>
      <c r="CQ40" s="21"/>
      <c r="CR40" s="20"/>
      <c r="CS40" s="22"/>
      <c r="CT40" s="22"/>
      <c r="CU40" s="18"/>
      <c r="CV40" s="14"/>
      <c r="CW40" s="6"/>
      <c r="CX40" s="19"/>
      <c r="CY40" s="19"/>
      <c r="CZ40" s="19"/>
      <c r="DA40" s="21"/>
      <c r="DB40" s="20"/>
      <c r="DC40" s="22"/>
      <c r="DD40" s="22"/>
      <c r="DE40" s="18"/>
      <c r="DF40" s="14"/>
      <c r="DG40" s="6"/>
      <c r="DH40" s="19"/>
      <c r="DI40" s="19"/>
      <c r="DJ40" s="19"/>
      <c r="DK40" s="21"/>
      <c r="DL40" s="20"/>
      <c r="DM40" s="22"/>
      <c r="DN40" s="22"/>
      <c r="DO40" s="18"/>
      <c r="DP40" s="14"/>
      <c r="DQ40" s="6"/>
      <c r="DR40" s="19"/>
      <c r="DS40" s="19"/>
      <c r="DT40" s="19"/>
      <c r="DU40" s="21"/>
      <c r="DV40" s="20"/>
      <c r="DW40" s="22"/>
      <c r="DX40" s="22"/>
      <c r="DY40" s="18"/>
      <c r="DZ40" s="14"/>
      <c r="EA40" s="6"/>
      <c r="EB40" s="19"/>
      <c r="EC40" s="19"/>
      <c r="ED40" s="19"/>
      <c r="EE40" s="21"/>
      <c r="EF40" s="20"/>
      <c r="EG40" s="22"/>
      <c r="EH40" s="22"/>
      <c r="EI40" s="18"/>
      <c r="EJ40" s="14"/>
      <c r="EK40" s="6"/>
      <c r="EL40" s="19"/>
      <c r="EM40" s="19"/>
      <c r="EN40" s="19"/>
      <c r="EO40" s="21"/>
      <c r="EP40" s="20"/>
      <c r="EQ40" s="22"/>
      <c r="ER40" s="22"/>
      <c r="ES40" s="18"/>
      <c r="ET40" s="14"/>
      <c r="EU40" s="6"/>
      <c r="EV40" s="19"/>
      <c r="EW40" s="19"/>
      <c r="EX40" s="19"/>
      <c r="EY40" s="21"/>
      <c r="EZ40" s="20"/>
      <c r="FA40" s="22"/>
      <c r="FB40" s="22"/>
      <c r="FC40" s="18"/>
      <c r="FD40" s="14"/>
      <c r="FE40" s="6"/>
      <c r="FF40" s="19"/>
      <c r="FG40" s="19"/>
      <c r="FH40" s="19"/>
      <c r="FI40" s="21"/>
      <c r="FJ40" s="20"/>
      <c r="FK40" s="22"/>
      <c r="FL40" s="22"/>
      <c r="FM40" s="18"/>
      <c r="FN40" s="14"/>
      <c r="FO40" s="6"/>
      <c r="FP40" s="19"/>
      <c r="FQ40" s="19"/>
      <c r="FR40" s="19"/>
      <c r="FS40" s="21"/>
      <c r="FT40" s="20"/>
      <c r="FU40" s="22"/>
      <c r="FV40" s="22"/>
      <c r="FW40" s="18"/>
      <c r="FX40" s="14"/>
      <c r="FY40" s="6"/>
      <c r="FZ40" s="19"/>
      <c r="GA40" s="19"/>
      <c r="GB40" s="19"/>
      <c r="GC40" s="21"/>
      <c r="GD40" s="20"/>
      <c r="GE40" s="22"/>
      <c r="GF40" s="22"/>
      <c r="GG40" s="18"/>
      <c r="GH40" s="14"/>
      <c r="GI40" s="6"/>
      <c r="GJ40" s="19"/>
      <c r="GK40" s="19"/>
      <c r="GL40" s="19"/>
      <c r="GM40" s="21"/>
      <c r="GN40" s="20"/>
      <c r="GO40" s="22"/>
      <c r="GP40" s="22"/>
      <c r="GQ40" s="18"/>
      <c r="GR40" s="14"/>
      <c r="GS40" s="6"/>
      <c r="GT40" s="19"/>
      <c r="GU40" s="19"/>
      <c r="GV40" s="19"/>
      <c r="GW40" s="21"/>
      <c r="GX40" s="20"/>
      <c r="GY40" s="22"/>
      <c r="GZ40" s="22"/>
      <c r="HA40" s="18"/>
      <c r="HB40" s="14"/>
      <c r="HC40" s="6"/>
      <c r="HD40" s="19"/>
      <c r="HE40" s="19"/>
      <c r="HF40" s="19"/>
      <c r="HG40" s="21"/>
      <c r="HH40" s="20"/>
      <c r="HI40" s="22"/>
      <c r="HJ40" s="22"/>
      <c r="HK40" s="18"/>
      <c r="HL40" s="14"/>
      <c r="HM40" s="6"/>
      <c r="HN40" s="19"/>
      <c r="HO40" s="19"/>
      <c r="HP40" s="19"/>
      <c r="HQ40" s="21"/>
      <c r="HR40" s="20"/>
      <c r="HS40" s="22"/>
      <c r="HT40" s="22"/>
      <c r="HU40" s="18"/>
      <c r="HV40" s="14"/>
      <c r="HW40" s="6"/>
      <c r="HX40" s="19"/>
      <c r="HY40" s="19"/>
      <c r="HZ40" s="19"/>
      <c r="IA40" s="21"/>
      <c r="IB40" s="20"/>
      <c r="IC40" s="22"/>
      <c r="ID40" s="22"/>
      <c r="IE40" s="18"/>
      <c r="IF40" s="14"/>
      <c r="IG40" s="6"/>
      <c r="IH40" s="19"/>
      <c r="II40" s="19"/>
      <c r="IJ40" s="19"/>
      <c r="IK40" s="21"/>
      <c r="IL40" s="20"/>
      <c r="IM40" s="22"/>
      <c r="IN40" s="22"/>
      <c r="IO40" s="18"/>
      <c r="IP40" s="14"/>
      <c r="IQ40" s="6"/>
      <c r="IR40" s="19"/>
      <c r="IS40" s="19"/>
      <c r="IT40" s="19"/>
      <c r="IU40" s="21"/>
      <c r="IV40" s="20"/>
    </row>
    <row r="41" spans="1:256" ht="30">
      <c r="A41" s="6">
        <f t="shared" si="0"/>
        <v>31</v>
      </c>
      <c r="B41" s="19" t="s">
        <v>21</v>
      </c>
      <c r="C41" s="19" t="s">
        <v>15</v>
      </c>
      <c r="D41" s="19" t="s">
        <v>17</v>
      </c>
      <c r="E41" s="21">
        <v>76</v>
      </c>
      <c r="F41" s="22">
        <v>1127.7</v>
      </c>
      <c r="G41" s="32">
        <v>1127.7</v>
      </c>
      <c r="H41" s="32">
        <v>1127.7</v>
      </c>
      <c r="I41" s="18">
        <v>57</v>
      </c>
      <c r="J41" s="42"/>
    </row>
  </sheetData>
  <protectedRanges>
    <protectedRange sqref="F8:H8" name="Диапазон1_2"/>
    <protectedRange sqref="E17" name="Диапазон2_3_2"/>
    <protectedRange sqref="E11" name="Диапазон2_18_1_1_1_2"/>
    <protectedRange sqref="E12:E14" name="Диапазон2_19_1_1_2"/>
    <protectedRange sqref="E15" name="Диапазон2_7_1_1_2"/>
    <protectedRange sqref="B37:B39 B11 B34:B35 B13:B18" name="Диапазон2_1_1_2"/>
    <protectedRange sqref="F37:H40 F34:H35 F11:H19" name="Диапазон2_2_1_1_2_2"/>
    <protectedRange sqref="F36:H36" name="Диапазон2_2_1_1_1_1_2"/>
    <protectedRange sqref="I11:I18" name="Диапазон2_2_2_2"/>
    <protectedRange sqref="E20:E33" name="Диапазон2_1_1_2_1_2"/>
    <protectedRange sqref="I20:I33" name="Диапазон2_2"/>
  </protectedRanges>
  <mergeCells count="13">
    <mergeCell ref="I7:I8"/>
    <mergeCell ref="C7:C8"/>
    <mergeCell ref="D7:D8"/>
    <mergeCell ref="A2:J2"/>
    <mergeCell ref="A3:J3"/>
    <mergeCell ref="A4:J4"/>
    <mergeCell ref="A6:J6"/>
    <mergeCell ref="A5:J5"/>
    <mergeCell ref="J7:J10"/>
    <mergeCell ref="A7:A8"/>
    <mergeCell ref="E7:E8"/>
    <mergeCell ref="B7:B8"/>
    <mergeCell ref="F7:H7"/>
  </mergeCells>
  <phoneticPr fontId="19" type="noConversion"/>
  <dataValidations count="1">
    <dataValidation type="decimal" operator="greaterThanOrEqual" allowBlank="1" showInputMessage="1" showErrorMessage="1" errorTitle="Помилка!" error="Введіть число більше нуля!" sqref="F34:H40 F11:H19">
      <formula1>0</formula1>
    </dataValidation>
  </dataValidations>
  <printOptions horizontalCentered="1"/>
  <pageMargins left="0.19685039370078741" right="0.19685039370078741" top="0.27559055118110237" bottom="0.19685039370078741" header="0.11811023622047245" footer="0.19685039370078741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MLSP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Klymenko</dc:creator>
  <cp:lastModifiedBy>USER 1</cp:lastModifiedBy>
  <cp:lastPrinted>2019-08-01T12:03:08Z</cp:lastPrinted>
  <dcterms:created xsi:type="dcterms:W3CDTF">2014-07-16T14:44:45Z</dcterms:created>
  <dcterms:modified xsi:type="dcterms:W3CDTF">2019-08-13T05:14:43Z</dcterms:modified>
</cp:coreProperties>
</file>